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showInkAnnotation="0"/>
  <xr:revisionPtr revIDLastSave="0" documentId="13_ncr:1_{25BD926B-63C0-47EB-AC40-5221452912FE}" xr6:coauthVersionLast="47" xr6:coauthVersionMax="47" xr10:uidLastSave="{00000000-0000-0000-0000-000000000000}"/>
  <bookViews>
    <workbookView xWindow="-120" yWindow="-120" windowWidth="29040" windowHeight="15840" tabRatio="740" activeTab="2" xr2:uid="{00000000-000D-0000-FFFF-FFFF00000000}"/>
  </bookViews>
  <sheets>
    <sheet name="加入申請から加入承認までの流れ" sheetId="37" r:id="rId1"/>
    <sheet name="新着情報配信サービスご案内" sheetId="34" r:id="rId2"/>
    <sheet name="送付状" sheetId="29" r:id="rId3"/>
    <sheet name="２－１・加入申請書" sheetId="8" r:id="rId4"/>
    <sheet name="２－２・加入申請書" sheetId="18" r:id="rId5"/>
    <sheet name="３・会費計算書" sheetId="36" r:id="rId6"/>
    <sheet name="３・会費計算書 (リース)" sheetId="41" r:id="rId7"/>
    <sheet name="３・会費計算書 (一社一財ＮＰＯ等)" sheetId="42" r:id="rId8"/>
    <sheet name="３・会費計算書 (証券会社)" sheetId="43" r:id="rId9"/>
    <sheet name="財産に関する調書" sheetId="28" r:id="rId10"/>
    <sheet name="資料-付録表紙" sheetId="26" r:id="rId11"/>
    <sheet name="資料① 加入申請書記載例" sheetId="25" r:id="rId12"/>
    <sheet name="資料② 貸金業者の業態区分の定義" sheetId="31" r:id="rId13"/>
  </sheets>
  <definedNames>
    <definedName name="_xlnm.Print_Area" localSheetId="3">'２－１・加入申請書'!$A$1:$AF$52</definedName>
    <definedName name="_xlnm.Print_Area" localSheetId="4">'２－２・加入申請書'!$A$1:$AD$49</definedName>
    <definedName name="_xlnm.Print_Area" localSheetId="5">'３・会費計算書'!$A$1:$AR$73</definedName>
    <definedName name="_xlnm.Print_Area" localSheetId="6">'３・会費計算書 (リース)'!$A$1:$AR$74</definedName>
    <definedName name="_xlnm.Print_Area" localSheetId="7">'３・会費計算書 (一社一財ＮＰＯ等)'!$A$1:$AR$74</definedName>
    <definedName name="_xlnm.Print_Area" localSheetId="8">'３・会費計算書 (証券会社)'!$A$1:$AR$74</definedName>
    <definedName name="_xlnm.Print_Area" localSheetId="0">加入申請から加入承認までの流れ!$A$1:$AF$62</definedName>
    <definedName name="_xlnm.Print_Area" localSheetId="9">財産に関する調書!$A$1:$X$38</definedName>
    <definedName name="_xlnm.Print_Area" localSheetId="11">'資料① 加入申請書記載例'!$A$1:$BU$54</definedName>
    <definedName name="_xlnm.Print_Area" localSheetId="12">'資料② 貸金業者の業態区分の定義'!$A$1:$B$17</definedName>
    <definedName name="_xlnm.Print_Area" localSheetId="10">'資料-付録表紙'!$A$1:$I$30</definedName>
    <definedName name="_xlnm.Print_Area" localSheetId="1">新着情報配信サービスご案内!$A$1:$U$59</definedName>
    <definedName name="_xlnm.Print_Area" localSheetId="2">送付状!$A$1:$AI$81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43" l="1"/>
  <c r="T33" i="43"/>
  <c r="C23" i="43"/>
  <c r="AE23" i="43"/>
  <c r="C56" i="43"/>
  <c r="P56" i="43" s="1"/>
  <c r="AB56" i="43" s="1"/>
  <c r="T31" i="43"/>
  <c r="T29" i="43"/>
  <c r="T35" i="42"/>
  <c r="T33" i="42"/>
  <c r="C23" i="42" s="1"/>
  <c r="T31" i="42"/>
  <c r="T29" i="42"/>
  <c r="T35" i="41"/>
  <c r="T33" i="41"/>
  <c r="T31" i="41"/>
  <c r="C23" i="41"/>
  <c r="AE23" i="41" s="1"/>
  <c r="T29" i="41"/>
  <c r="T33" i="36"/>
  <c r="T35" i="36"/>
  <c r="T29" i="36"/>
  <c r="C23" i="36" s="1"/>
  <c r="AE23" i="36" s="1"/>
  <c r="C56" i="36" s="1"/>
  <c r="P56" i="36" s="1"/>
  <c r="AB56" i="36" s="1"/>
  <c r="T31" i="36"/>
  <c r="Z17" i="8"/>
  <c r="T66" i="43" s="1"/>
  <c r="V17" i="8"/>
  <c r="P66" i="36" s="1"/>
  <c r="Y71" i="43"/>
  <c r="H71" i="43"/>
  <c r="Y69" i="43"/>
  <c r="AL65" i="43"/>
  <c r="AJ65" i="43"/>
  <c r="AI65" i="43"/>
  <c r="AG65" i="43"/>
  <c r="AF65" i="43"/>
  <c r="AC65" i="43"/>
  <c r="AF44" i="43"/>
  <c r="AF10" i="43"/>
  <c r="V7" i="43"/>
  <c r="V6" i="43"/>
  <c r="Y71" i="42"/>
  <c r="H71" i="42"/>
  <c r="Y69" i="42"/>
  <c r="AL65" i="42"/>
  <c r="AJ65" i="42"/>
  <c r="AI65" i="42"/>
  <c r="AG65" i="42"/>
  <c r="AF65" i="42"/>
  <c r="AC65" i="42"/>
  <c r="V7" i="42"/>
  <c r="V6" i="42"/>
  <c r="Y71" i="41"/>
  <c r="H71" i="41"/>
  <c r="Y69" i="41"/>
  <c r="AL65" i="41"/>
  <c r="AJ65" i="41"/>
  <c r="AI65" i="41"/>
  <c r="AG65" i="41"/>
  <c r="AF65" i="41"/>
  <c r="AC65" i="41"/>
  <c r="AF44" i="41"/>
  <c r="AF10" i="41"/>
  <c r="V7" i="41"/>
  <c r="V6" i="41"/>
  <c r="H71" i="36"/>
  <c r="X17" i="8"/>
  <c r="R66" i="43" s="1"/>
  <c r="F20" i="8"/>
  <c r="V20" i="8"/>
  <c r="V21" i="8"/>
  <c r="F21" i="8"/>
  <c r="AC65" i="36"/>
  <c r="AF65" i="36"/>
  <c r="AG65" i="36"/>
  <c r="AI65" i="36"/>
  <c r="AJ65" i="36"/>
  <c r="AL65" i="36"/>
  <c r="U3" i="18"/>
  <c r="X3" i="18"/>
  <c r="Y3" i="18"/>
  <c r="AA3" i="18"/>
  <c r="AB3" i="18"/>
  <c r="AD3" i="18"/>
  <c r="W3" i="8"/>
  <c r="Z3" i="8"/>
  <c r="AA3" i="8"/>
  <c r="AC3" i="8"/>
  <c r="AD3" i="8"/>
  <c r="AF3" i="8"/>
  <c r="AF44" i="36"/>
  <c r="AF10" i="36"/>
  <c r="V10" i="26"/>
  <c r="V10" i="31"/>
  <c r="V7" i="36"/>
  <c r="V6" i="36"/>
  <c r="Y71" i="36"/>
  <c r="Y69" i="36"/>
  <c r="Z27" i="8"/>
  <c r="V16" i="8"/>
  <c r="I66" i="42" s="1"/>
  <c r="I11" i="8"/>
  <c r="H69" i="42" s="1"/>
  <c r="AB17" i="8"/>
  <c r="V66" i="36" s="1"/>
  <c r="V66" i="43"/>
  <c r="J18" i="28"/>
  <c r="J27" i="28"/>
  <c r="J26" i="28"/>
  <c r="F17" i="8"/>
  <c r="P56" i="42"/>
  <c r="AB56" i="42" s="1"/>
  <c r="H69" i="43"/>
  <c r="Q13" i="18"/>
  <c r="Q22" i="18"/>
  <c r="Q30" i="18"/>
  <c r="Y25" i="18"/>
  <c r="Y8" i="18"/>
  <c r="N7" i="8"/>
  <c r="Y17" i="18"/>
  <c r="O13" i="8"/>
  <c r="I10" i="8"/>
  <c r="T66" i="41" l="1"/>
  <c r="N3" i="28"/>
  <c r="P66" i="41"/>
  <c r="H69" i="36"/>
  <c r="T6" i="18"/>
  <c r="P66" i="42"/>
  <c r="T66" i="42"/>
  <c r="V66" i="41"/>
  <c r="R66" i="36"/>
  <c r="V66" i="42"/>
  <c r="H69" i="41"/>
  <c r="R66" i="41"/>
  <c r="R66" i="42"/>
  <c r="C56" i="41"/>
  <c r="P56" i="41" s="1"/>
  <c r="AB56" i="41" s="1"/>
  <c r="P66" i="43"/>
  <c r="T66" i="36"/>
  <c r="I66" i="36"/>
  <c r="I66" i="43"/>
  <c r="I66" i="41"/>
</calcChain>
</file>

<file path=xl/sharedStrings.xml><?xml version="1.0" encoding="utf-8"?>
<sst xmlns="http://schemas.openxmlformats.org/spreadsheetml/2006/main" count="896" uniqueCount="544">
  <si>
    <t>「会費計算書」</t>
    <rPh sb="1" eb="3">
      <t>カイヒ</t>
    </rPh>
    <rPh sb="3" eb="6">
      <t>ケイサンショ</t>
    </rPh>
    <phoneticPr fontId="2"/>
  </si>
  <si>
    <t>「送付状」（本書）</t>
    <rPh sb="1" eb="4">
      <t>ソウフジョウ</t>
    </rPh>
    <rPh sb="6" eb="8">
      <t>ホンショ</t>
    </rPh>
    <phoneticPr fontId="2"/>
  </si>
  <si>
    <t>　</t>
    <phoneticPr fontId="2"/>
  </si>
  <si>
    <t>(加入申請者 → 協会）</t>
    <phoneticPr fontId="2"/>
  </si>
  <si>
    <t>＜提出書類チェックリスト＞</t>
    <phoneticPr fontId="2"/>
  </si>
  <si>
    <t>商号</t>
    <rPh sb="0" eb="2">
      <t>ショウゴウ</t>
    </rPh>
    <phoneticPr fontId="2"/>
  </si>
  <si>
    <t>又は</t>
    <rPh sb="0" eb="1">
      <t>マタ</t>
    </rPh>
    <phoneticPr fontId="2"/>
  </si>
  <si>
    <t>名称</t>
    <rPh sb="0" eb="2">
      <t>メイショウ</t>
    </rPh>
    <phoneticPr fontId="2"/>
  </si>
  <si>
    <t>登録番号</t>
    <rPh sb="0" eb="2">
      <t>トウロク</t>
    </rPh>
    <rPh sb="2" eb="4">
      <t>バンゴウ</t>
    </rPh>
    <phoneticPr fontId="2"/>
  </si>
  <si>
    <t>電話番号</t>
    <rPh sb="0" eb="2">
      <t>デンワ</t>
    </rPh>
    <rPh sb="2" eb="4">
      <t>バンゴウ</t>
    </rPh>
    <phoneticPr fontId="2"/>
  </si>
  <si>
    <t>加入申請書</t>
    <phoneticPr fontId="2"/>
  </si>
  <si>
    <t>本店住所</t>
    <rPh sb="0" eb="2">
      <t>ホンテン</t>
    </rPh>
    <rPh sb="2" eb="4">
      <t>ジュウショ</t>
    </rPh>
    <phoneticPr fontId="2"/>
  </si>
  <si>
    <t>〒</t>
    <phoneticPr fontId="2"/>
  </si>
  <si>
    <r>
      <t>商号又は名称　　</t>
    </r>
    <r>
      <rPr>
        <sz val="8"/>
        <rFont val="ＭＳ Ｐ明朝"/>
        <family val="1"/>
        <charset val="128"/>
      </rPr>
      <t>（登録してある商号)　　　</t>
    </r>
    <rPh sb="0" eb="2">
      <t>ショウゴウ</t>
    </rPh>
    <rPh sb="2" eb="3">
      <t>マタ</t>
    </rPh>
    <rPh sb="4" eb="6">
      <t>メイショウ</t>
    </rPh>
    <rPh sb="15" eb="17">
      <t>ショウゴウ</t>
    </rPh>
    <phoneticPr fontId="2"/>
  </si>
  <si>
    <t>生年月日</t>
    <rPh sb="0" eb="2">
      <t>セイネン</t>
    </rPh>
    <rPh sb="2" eb="4">
      <t>ガッピ</t>
    </rPh>
    <phoneticPr fontId="2"/>
  </si>
  <si>
    <t>FAX</t>
    <phoneticPr fontId="2"/>
  </si>
  <si>
    <t>ホームページアドレス</t>
    <phoneticPr fontId="2"/>
  </si>
  <si>
    <t xml:space="preserve">  http  : //</t>
    <phoneticPr fontId="2"/>
  </si>
  <si>
    <t>決算月</t>
    <rPh sb="0" eb="2">
      <t>ケッサン</t>
    </rPh>
    <rPh sb="2" eb="3">
      <t>ヅキ</t>
    </rPh>
    <phoneticPr fontId="2"/>
  </si>
  <si>
    <t>1.　証書貸付</t>
    <rPh sb="3" eb="5">
      <t>ショウショ</t>
    </rPh>
    <rPh sb="5" eb="7">
      <t>カシツケ</t>
    </rPh>
    <phoneticPr fontId="2"/>
  </si>
  <si>
    <t>2.　カード貸付</t>
    <rPh sb="6" eb="8">
      <t>カシツケ</t>
    </rPh>
    <phoneticPr fontId="2"/>
  </si>
  <si>
    <t>3.　手形貸付</t>
    <rPh sb="3" eb="5">
      <t>テガタ</t>
    </rPh>
    <rPh sb="5" eb="7">
      <t>カシツケ</t>
    </rPh>
    <phoneticPr fontId="2"/>
  </si>
  <si>
    <t>4.　手形割引</t>
    <rPh sb="3" eb="5">
      <t>テガタ</t>
    </rPh>
    <rPh sb="5" eb="7">
      <t>ワリビキ</t>
    </rPh>
    <phoneticPr fontId="2"/>
  </si>
  <si>
    <t>5.　売渡担保</t>
    <rPh sb="3" eb="5">
      <t>ウリワタシ</t>
    </rPh>
    <rPh sb="5" eb="7">
      <t>タンポ</t>
    </rPh>
    <phoneticPr fontId="2"/>
  </si>
  <si>
    <t>1. 消費者向け無担保貸金業者</t>
    <rPh sb="3" eb="6">
      <t>ショウヒシャ</t>
    </rPh>
    <rPh sb="6" eb="7">
      <t>ム</t>
    </rPh>
    <rPh sb="8" eb="11">
      <t>ムタンポ</t>
    </rPh>
    <rPh sb="11" eb="12">
      <t>カ</t>
    </rPh>
    <rPh sb="12" eb="13">
      <t>キン</t>
    </rPh>
    <rPh sb="13" eb="15">
      <t>ギョウシャ</t>
    </rPh>
    <phoneticPr fontId="2"/>
  </si>
  <si>
    <t>2. 消費者向け有担保貸金業者</t>
    <rPh sb="3" eb="6">
      <t>ショウヒシャ</t>
    </rPh>
    <rPh sb="6" eb="7">
      <t>ム</t>
    </rPh>
    <rPh sb="8" eb="9">
      <t>ユウ</t>
    </rPh>
    <rPh sb="9" eb="11">
      <t>タンポ</t>
    </rPh>
    <rPh sb="11" eb="12">
      <t>カ</t>
    </rPh>
    <rPh sb="12" eb="13">
      <t>キン</t>
    </rPh>
    <rPh sb="13" eb="15">
      <t>ギョウシャ</t>
    </rPh>
    <phoneticPr fontId="2"/>
  </si>
  <si>
    <t>3. 消費者向け住宅向貸金業者</t>
    <rPh sb="3" eb="6">
      <t>ショウヒシャ</t>
    </rPh>
    <rPh sb="6" eb="7">
      <t>ム</t>
    </rPh>
    <rPh sb="8" eb="10">
      <t>ジュウタク</t>
    </rPh>
    <rPh sb="10" eb="11">
      <t>ム</t>
    </rPh>
    <rPh sb="11" eb="12">
      <t>カ</t>
    </rPh>
    <rPh sb="12" eb="13">
      <t>キン</t>
    </rPh>
    <rPh sb="13" eb="15">
      <t>ギョウシャ</t>
    </rPh>
    <phoneticPr fontId="2"/>
  </si>
  <si>
    <t>4. 事業者向け貸金業者</t>
    <rPh sb="3" eb="6">
      <t>ジギョウシャ</t>
    </rPh>
    <rPh sb="6" eb="7">
      <t>ム</t>
    </rPh>
    <rPh sb="8" eb="10">
      <t>カシキン</t>
    </rPh>
    <rPh sb="10" eb="12">
      <t>ギョウシャ</t>
    </rPh>
    <phoneticPr fontId="2"/>
  </si>
  <si>
    <t>5. 手形割引業者</t>
    <rPh sb="3" eb="5">
      <t>テガタ</t>
    </rPh>
    <rPh sb="5" eb="7">
      <t>ワリビキ</t>
    </rPh>
    <rPh sb="7" eb="9">
      <t>ギョウシャ</t>
    </rPh>
    <phoneticPr fontId="2"/>
  </si>
  <si>
    <t>6. クレジットカード会社</t>
    <rPh sb="11" eb="13">
      <t>カイシャ</t>
    </rPh>
    <phoneticPr fontId="2"/>
  </si>
  <si>
    <t>7. 信販会社</t>
    <rPh sb="3" eb="5">
      <t>シンパン</t>
    </rPh>
    <rPh sb="5" eb="7">
      <t>カイシャ</t>
    </rPh>
    <phoneticPr fontId="2"/>
  </si>
  <si>
    <t>8. 流通・メーカー系会社</t>
    <rPh sb="3" eb="5">
      <t>リュウツウ</t>
    </rPh>
    <rPh sb="10" eb="11">
      <t>ケイ</t>
    </rPh>
    <rPh sb="11" eb="13">
      <t>カイシャ</t>
    </rPh>
    <phoneticPr fontId="2"/>
  </si>
  <si>
    <t>9. 建設不動産業者</t>
    <rPh sb="3" eb="5">
      <t>ケンセツ</t>
    </rPh>
    <rPh sb="5" eb="7">
      <t>フドウ</t>
    </rPh>
    <rPh sb="7" eb="8">
      <t>サン</t>
    </rPh>
    <rPh sb="8" eb="10">
      <t>ギョウシャ</t>
    </rPh>
    <phoneticPr fontId="2"/>
  </si>
  <si>
    <t>10.質屋</t>
    <rPh sb="3" eb="5">
      <t>シチヤ</t>
    </rPh>
    <phoneticPr fontId="2"/>
  </si>
  <si>
    <t>11.リース会社</t>
    <rPh sb="6" eb="8">
      <t>カイシャ</t>
    </rPh>
    <phoneticPr fontId="2"/>
  </si>
  <si>
    <t>12.日賦貸金業者</t>
    <rPh sb="3" eb="4">
      <t>ヒ</t>
    </rPh>
    <rPh sb="4" eb="5">
      <t>フ</t>
    </rPh>
    <rPh sb="5" eb="7">
      <t>カシキン</t>
    </rPh>
    <rPh sb="7" eb="9">
      <t>ギョウシャ</t>
    </rPh>
    <phoneticPr fontId="2"/>
  </si>
  <si>
    <t>（1）資本金割会費</t>
    <rPh sb="3" eb="6">
      <t>シホンキン</t>
    </rPh>
    <rPh sb="6" eb="7">
      <t>ワ</t>
    </rPh>
    <rPh sb="7" eb="9">
      <t>カイヒ</t>
    </rPh>
    <phoneticPr fontId="2"/>
  </si>
  <si>
    <t>資本金</t>
    <rPh sb="0" eb="2">
      <t>シホン</t>
    </rPh>
    <rPh sb="2" eb="3">
      <t>キン</t>
    </rPh>
    <phoneticPr fontId="2"/>
  </si>
  <si>
    <t xml:space="preserve"> 100億円以上</t>
    <rPh sb="4" eb="5">
      <t>オク</t>
    </rPh>
    <rPh sb="5" eb="6">
      <t>エン</t>
    </rPh>
    <rPh sb="6" eb="8">
      <t>イジョウ</t>
    </rPh>
    <phoneticPr fontId="2"/>
  </si>
  <si>
    <t>⑤資本金割月額会費</t>
    <rPh sb="1" eb="4">
      <t>シホンキン</t>
    </rPh>
    <rPh sb="4" eb="5">
      <t>ワ</t>
    </rPh>
    <rPh sb="5" eb="6">
      <t>ツキ</t>
    </rPh>
    <rPh sb="6" eb="7">
      <t>ガク</t>
    </rPh>
    <rPh sb="7" eb="9">
      <t>カイヒ</t>
    </rPh>
    <phoneticPr fontId="2"/>
  </si>
  <si>
    <t xml:space="preserve">   50億円以上</t>
    <rPh sb="5" eb="6">
      <t>オク</t>
    </rPh>
    <rPh sb="6" eb="7">
      <t>エン</t>
    </rPh>
    <rPh sb="7" eb="9">
      <t>イジョウ</t>
    </rPh>
    <phoneticPr fontId="2"/>
  </si>
  <si>
    <t xml:space="preserve">   10億円以上</t>
    <rPh sb="5" eb="6">
      <t>オク</t>
    </rPh>
    <rPh sb="6" eb="7">
      <t>エン</t>
    </rPh>
    <rPh sb="7" eb="9">
      <t>イジョウ</t>
    </rPh>
    <phoneticPr fontId="2"/>
  </si>
  <si>
    <t>万円</t>
    <rPh sb="0" eb="2">
      <t>マンエン</t>
    </rPh>
    <phoneticPr fontId="2"/>
  </si>
  <si>
    <t xml:space="preserve">     5億円以上</t>
    <rPh sb="6" eb="7">
      <t>オク</t>
    </rPh>
    <rPh sb="7" eb="8">
      <t>エン</t>
    </rPh>
    <rPh sb="8" eb="10">
      <t>イジョウ</t>
    </rPh>
    <phoneticPr fontId="2"/>
  </si>
  <si>
    <t>円</t>
    <rPh sb="0" eb="1">
      <t>エン</t>
    </rPh>
    <phoneticPr fontId="2"/>
  </si>
  <si>
    <t xml:space="preserve">     1億円以上</t>
    <rPh sb="6" eb="7">
      <t>オク</t>
    </rPh>
    <rPh sb="7" eb="8">
      <t>エン</t>
    </rPh>
    <rPh sb="8" eb="10">
      <t>イジョウ</t>
    </rPh>
    <phoneticPr fontId="2"/>
  </si>
  <si>
    <t xml:space="preserve"> 5,000万円以上</t>
    <rPh sb="6" eb="7">
      <t>マン</t>
    </rPh>
    <rPh sb="7" eb="8">
      <t>エン</t>
    </rPh>
    <rPh sb="8" eb="10">
      <t>イジョウ</t>
    </rPh>
    <phoneticPr fontId="2"/>
  </si>
  <si>
    <t xml:space="preserve"> 2,000万円以上</t>
    <rPh sb="6" eb="7">
      <t>マン</t>
    </rPh>
    <rPh sb="7" eb="8">
      <t>エン</t>
    </rPh>
    <rPh sb="8" eb="10">
      <t>イジョウ</t>
    </rPh>
    <phoneticPr fontId="2"/>
  </si>
  <si>
    <t xml:space="preserve"> 2,000万円未満</t>
    <rPh sb="6" eb="7">
      <t>マン</t>
    </rPh>
    <rPh sb="7" eb="8">
      <t>エン</t>
    </rPh>
    <rPh sb="8" eb="10">
      <t>ミマン</t>
    </rPh>
    <phoneticPr fontId="2"/>
  </si>
  <si>
    <t>②貸付金残高</t>
    <phoneticPr fontId="2"/>
  </si>
  <si>
    <t>⑥残高割月額会費</t>
    <rPh sb="1" eb="3">
      <t>ザンダカ</t>
    </rPh>
    <rPh sb="3" eb="4">
      <t>ワリ</t>
    </rPh>
    <rPh sb="4" eb="5">
      <t>ツキ</t>
    </rPh>
    <rPh sb="5" eb="6">
      <t>ガク</t>
    </rPh>
    <rPh sb="6" eb="8">
      <t>カイヒ</t>
    </rPh>
    <phoneticPr fontId="2"/>
  </si>
  <si>
    <t>百万円</t>
    <rPh sb="0" eb="3">
      <t>ヒャクマンエン</t>
    </rPh>
    <phoneticPr fontId="2"/>
  </si>
  <si>
    <t>（3）店舗数割会費</t>
    <rPh sb="3" eb="5">
      <t>テンポ</t>
    </rPh>
    <rPh sb="5" eb="6">
      <t>スウ</t>
    </rPh>
    <rPh sb="6" eb="7">
      <t>ワリ</t>
    </rPh>
    <rPh sb="7" eb="9">
      <t>カイヒ</t>
    </rPh>
    <phoneticPr fontId="2"/>
  </si>
  <si>
    <t>店</t>
    <rPh sb="0" eb="1">
      <t>テン</t>
    </rPh>
    <phoneticPr fontId="2"/>
  </si>
  <si>
    <t>登録番号：</t>
    <rPh sb="0" eb="2">
      <t>トウロク</t>
    </rPh>
    <rPh sb="2" eb="4">
      <t>バンゴウ</t>
    </rPh>
    <phoneticPr fontId="2"/>
  </si>
  <si>
    <t>商号又は
名    称：</t>
    <rPh sb="0" eb="1">
      <t>ショウ</t>
    </rPh>
    <rPh sb="1" eb="2">
      <t>ゴウ</t>
    </rPh>
    <rPh sb="2" eb="3">
      <t>マタ</t>
    </rPh>
    <rPh sb="5" eb="6">
      <t>ナ</t>
    </rPh>
    <rPh sb="10" eb="11">
      <t>ショウ</t>
    </rPh>
    <phoneticPr fontId="2"/>
  </si>
  <si>
    <t>代表者名：</t>
    <rPh sb="0" eb="3">
      <t>ダイヒョウシャ</t>
    </rPh>
    <rPh sb="3" eb="4">
      <t>メイ</t>
    </rPh>
    <phoneticPr fontId="2"/>
  </si>
  <si>
    <t>個人</t>
    <rPh sb="0" eb="2">
      <t>コジン</t>
    </rPh>
    <phoneticPr fontId="2"/>
  </si>
  <si>
    <t>当社(私)は、日本貸金業協会の趣旨に賛同し、日本貸金業協会に加入申請いたします。</t>
    <rPh sb="0" eb="2">
      <t>トウシャ</t>
    </rPh>
    <rPh sb="3" eb="4">
      <t>ワタクシ</t>
    </rPh>
    <rPh sb="7" eb="9">
      <t>ニホン</t>
    </rPh>
    <rPh sb="9" eb="10">
      <t>カ</t>
    </rPh>
    <rPh sb="10" eb="11">
      <t>キン</t>
    </rPh>
    <rPh sb="11" eb="12">
      <t>ギョウ</t>
    </rPh>
    <rPh sb="12" eb="14">
      <t>キョウカイ</t>
    </rPh>
    <rPh sb="15" eb="17">
      <t>シュシ</t>
    </rPh>
    <rPh sb="18" eb="20">
      <t>サンドウ</t>
    </rPh>
    <rPh sb="22" eb="24">
      <t>ニホン</t>
    </rPh>
    <rPh sb="24" eb="25">
      <t>カ</t>
    </rPh>
    <rPh sb="25" eb="26">
      <t>キン</t>
    </rPh>
    <rPh sb="26" eb="27">
      <t>ギョウ</t>
    </rPh>
    <rPh sb="27" eb="29">
      <t>キョウカイ</t>
    </rPh>
    <rPh sb="30" eb="32">
      <t>カニュウ</t>
    </rPh>
    <rPh sb="32" eb="34">
      <t>シンセイ</t>
    </rPh>
    <phoneticPr fontId="2"/>
  </si>
  <si>
    <r>
      <t>　　</t>
    </r>
    <r>
      <rPr>
        <sz val="14"/>
        <rFont val="HGS教科書体"/>
        <family val="1"/>
        <charset val="128"/>
      </rPr>
      <t>株式会社 日本貸金コーポレーション</t>
    </r>
    <rPh sb="2" eb="4">
      <t>カブシキ</t>
    </rPh>
    <rPh sb="4" eb="6">
      <t>ガイシャ</t>
    </rPh>
    <rPh sb="7" eb="9">
      <t>ニホン</t>
    </rPh>
    <rPh sb="9" eb="10">
      <t>カ</t>
    </rPh>
    <rPh sb="10" eb="11">
      <t>キン</t>
    </rPh>
    <phoneticPr fontId="2"/>
  </si>
  <si>
    <t>　　　日本　太郎</t>
    <rPh sb="3" eb="5">
      <t>ニホン</t>
    </rPh>
    <rPh sb="6" eb="8">
      <t>タロウ</t>
    </rPh>
    <phoneticPr fontId="2"/>
  </si>
  <si>
    <r>
      <t xml:space="preserve">資本金
</t>
    </r>
    <r>
      <rPr>
        <b/>
        <sz val="9"/>
        <rFont val="ＭＳ Ｐ明朝"/>
        <family val="1"/>
        <charset val="128"/>
      </rPr>
      <t>(直近決算月)*</t>
    </r>
    <rPh sb="0" eb="3">
      <t>シホンキン</t>
    </rPh>
    <rPh sb="5" eb="7">
      <t>チョッキン</t>
    </rPh>
    <rPh sb="7" eb="9">
      <t>ケッサン</t>
    </rPh>
    <rPh sb="9" eb="10">
      <t>ヅキ</t>
    </rPh>
    <phoneticPr fontId="2"/>
  </si>
  <si>
    <r>
      <rPr>
        <b/>
        <sz val="12"/>
        <rFont val="HGS教科書体"/>
        <family val="1"/>
        <charset val="128"/>
      </rPr>
      <t xml:space="preserve">0000 </t>
    </r>
    <r>
      <rPr>
        <b/>
        <sz val="11"/>
        <rFont val="HGS教科書体"/>
        <family val="1"/>
        <charset val="128"/>
      </rPr>
      <t xml:space="preserve"> </t>
    </r>
    <r>
      <rPr>
        <b/>
        <sz val="11"/>
        <rFont val="ＭＳ Ｐ明朝"/>
        <family val="1"/>
        <charset val="128"/>
      </rPr>
      <t>万円</t>
    </r>
    <rPh sb="6" eb="7">
      <t>マン</t>
    </rPh>
    <rPh sb="7" eb="8">
      <t>エン</t>
    </rPh>
    <phoneticPr fontId="2"/>
  </si>
  <si>
    <r>
      <rPr>
        <sz val="12"/>
        <rFont val="HGS教科書体"/>
        <family val="1"/>
        <charset val="128"/>
      </rPr>
      <t xml:space="preserve">0000  </t>
    </r>
    <r>
      <rPr>
        <b/>
        <sz val="11"/>
        <rFont val="ＭＳ Ｐ明朝"/>
        <family val="1"/>
        <charset val="128"/>
      </rPr>
      <t>百万円</t>
    </r>
    <rPh sb="6" eb="8">
      <t>ヒャクマン</t>
    </rPh>
    <rPh sb="8" eb="9">
      <t>エン</t>
    </rPh>
    <phoneticPr fontId="2"/>
  </si>
  <si>
    <r>
      <t xml:space="preserve">従業員数
</t>
    </r>
    <r>
      <rPr>
        <b/>
        <sz val="9"/>
        <rFont val="ＭＳ Ｐ明朝"/>
        <family val="1"/>
        <charset val="128"/>
      </rPr>
      <t>(直近決算月)*</t>
    </r>
    <rPh sb="0" eb="3">
      <t>ジュウギョウイン</t>
    </rPh>
    <rPh sb="3" eb="4">
      <t>スウ</t>
    </rPh>
    <phoneticPr fontId="2"/>
  </si>
  <si>
    <r>
      <t xml:space="preserve">店舗数*
</t>
    </r>
    <r>
      <rPr>
        <b/>
        <sz val="9"/>
        <rFont val="ＭＳ Ｐ明朝"/>
        <family val="1"/>
        <charset val="128"/>
      </rPr>
      <t>(直近決算月)*</t>
    </r>
    <rPh sb="0" eb="3">
      <t>テンポスウ</t>
    </rPh>
    <phoneticPr fontId="2"/>
  </si>
  <si>
    <r>
      <t>〒</t>
    </r>
    <r>
      <rPr>
        <sz val="12"/>
        <rFont val="HGS教科書体"/>
        <family val="1"/>
        <charset val="128"/>
      </rPr>
      <t>108-0074</t>
    </r>
    <phoneticPr fontId="2"/>
  </si>
  <si>
    <r>
      <t>（フリガナ）</t>
    </r>
    <r>
      <rPr>
        <sz val="8"/>
        <rFont val="ＭＳ Ｐ明朝"/>
        <family val="1"/>
        <charset val="128"/>
      </rPr>
      <t xml:space="preserve">   </t>
    </r>
    <r>
      <rPr>
        <sz val="8"/>
        <rFont val="HGS教科書体"/>
        <family val="1"/>
        <charset val="128"/>
      </rPr>
      <t xml:space="preserve"> </t>
    </r>
    <r>
      <rPr>
        <sz val="8"/>
        <rFont val="ＭＳ Ｐ明朝"/>
        <family val="1"/>
        <charset val="128"/>
      </rPr>
      <t>トウキョウト　ミナトク　タカナワ　0チョウメ　0バン0ゴウ　○○ビル　000ゴウシツ</t>
    </r>
    <phoneticPr fontId="2"/>
  </si>
  <si>
    <r>
      <t>フリガナ　　</t>
    </r>
    <r>
      <rPr>
        <sz val="9"/>
        <rFont val="HGS教科書体"/>
        <family val="1"/>
        <charset val="128"/>
      </rPr>
      <t>カブシキガイシャ　ニッポンカシキンコーポレーション</t>
    </r>
    <phoneticPr fontId="2"/>
  </si>
  <si>
    <r>
      <t>フリガナ　</t>
    </r>
    <r>
      <rPr>
        <sz val="8"/>
        <rFont val="ＭＳ Ｐ明朝"/>
        <family val="1"/>
        <charset val="128"/>
      </rPr>
      <t>　</t>
    </r>
    <r>
      <rPr>
        <sz val="11"/>
        <rFont val="HGS教科書体"/>
        <family val="1"/>
        <charset val="128"/>
      </rPr>
      <t>ヒノモト　タロウ</t>
    </r>
    <phoneticPr fontId="2"/>
  </si>
  <si>
    <t>03-0000-0000</t>
    <phoneticPr fontId="2"/>
  </si>
  <si>
    <t>　　　http　: //</t>
    <phoneticPr fontId="2"/>
  </si>
  <si>
    <t>部署名</t>
    <rPh sb="0" eb="2">
      <t>ブショ</t>
    </rPh>
    <rPh sb="2" eb="3">
      <t>メイ</t>
    </rPh>
    <phoneticPr fontId="2"/>
  </si>
  <si>
    <t>氏名</t>
    <rPh sb="0" eb="2">
      <t>シメイ</t>
    </rPh>
    <phoneticPr fontId="2"/>
  </si>
  <si>
    <t>住所</t>
    <rPh sb="0" eb="2">
      <t>ジュウショ</t>
    </rPh>
    <phoneticPr fontId="2"/>
  </si>
  <si>
    <t>以下の業務で連絡先を指定する場合のみ記載ください。</t>
    <rPh sb="3" eb="5">
      <t>ギョウム</t>
    </rPh>
    <rPh sb="6" eb="8">
      <t>レンラク</t>
    </rPh>
    <rPh sb="8" eb="9">
      <t>サキ</t>
    </rPh>
    <rPh sb="10" eb="12">
      <t>シテイ</t>
    </rPh>
    <rPh sb="14" eb="16">
      <t>バアイ</t>
    </rPh>
    <rPh sb="18" eb="20">
      <t>キサイ</t>
    </rPh>
    <phoneticPr fontId="2"/>
  </si>
  <si>
    <t>　(   X　 )     第　XXXXX　　号</t>
    <rPh sb="14" eb="15">
      <t>ダイ</t>
    </rPh>
    <rPh sb="23" eb="24">
      <t>ゴウ</t>
    </rPh>
    <phoneticPr fontId="2"/>
  </si>
  <si>
    <t>月額会費</t>
    <rPh sb="0" eb="1">
      <t>ツキ</t>
    </rPh>
    <rPh sb="1" eb="2">
      <t>ガク</t>
    </rPh>
    <rPh sb="2" eb="4">
      <t>カイヒ</t>
    </rPh>
    <phoneticPr fontId="2"/>
  </si>
  <si>
    <t>※法人でない個人事業者の方は、</t>
    <rPh sb="1" eb="3">
      <t>ホウジン</t>
    </rPh>
    <rPh sb="6" eb="8">
      <t>コジン</t>
    </rPh>
    <rPh sb="8" eb="11">
      <t>ジギョウシャ</t>
    </rPh>
    <rPh sb="12" eb="13">
      <t>カタ</t>
    </rPh>
    <phoneticPr fontId="2"/>
  </si>
  <si>
    <t xml:space="preserve"> 資本金なし（個人）</t>
    <rPh sb="1" eb="4">
      <t>シホンキン</t>
    </rPh>
    <rPh sb="7" eb="9">
      <t>コジン</t>
    </rPh>
    <phoneticPr fontId="2"/>
  </si>
  <si>
    <t>③有人店舗（本店・支店）</t>
    <phoneticPr fontId="2"/>
  </si>
  <si>
    <t>⑦店舗数割月額会費</t>
    <rPh sb="1" eb="4">
      <t>テンポスウ</t>
    </rPh>
    <rPh sb="4" eb="5">
      <t>ワリ</t>
    </rPh>
    <rPh sb="5" eb="6">
      <t>ツキ</t>
    </rPh>
    <rPh sb="7" eb="9">
      <t>カイヒ</t>
    </rPh>
    <phoneticPr fontId="2"/>
  </si>
  <si>
    <t>※本店のみのときは、有人店舗「1店」としてください。</t>
    <rPh sb="1" eb="3">
      <t>ホンテン</t>
    </rPh>
    <rPh sb="10" eb="12">
      <t>ユウジン</t>
    </rPh>
    <rPh sb="12" eb="14">
      <t>テンポ</t>
    </rPh>
    <rPh sb="16" eb="17">
      <t>テン</t>
    </rPh>
    <phoneticPr fontId="2"/>
  </si>
  <si>
    <t>※例：本店（１店）＋支店（２店）＝合計３店</t>
    <rPh sb="1" eb="2">
      <t>レイ</t>
    </rPh>
    <rPh sb="3" eb="5">
      <t>ホンテン</t>
    </rPh>
    <rPh sb="7" eb="8">
      <t>テン</t>
    </rPh>
    <rPh sb="10" eb="12">
      <t>シテン</t>
    </rPh>
    <rPh sb="14" eb="15">
      <t>テン</t>
    </rPh>
    <rPh sb="17" eb="19">
      <t>ゴウケイ</t>
    </rPh>
    <rPh sb="20" eb="21">
      <t>テン</t>
    </rPh>
    <phoneticPr fontId="2"/>
  </si>
  <si>
    <t>※CD、ＡＴＭ、有人店舗内の自動契約受付機及び簡易型ローン申込機は、無人店舗数に入りません。</t>
    <rPh sb="8" eb="10">
      <t>ユウジン</t>
    </rPh>
    <rPh sb="10" eb="12">
      <t>テンポ</t>
    </rPh>
    <rPh sb="12" eb="13">
      <t>ナイ</t>
    </rPh>
    <rPh sb="14" eb="16">
      <t>ジドウ</t>
    </rPh>
    <rPh sb="16" eb="18">
      <t>ケイヤク</t>
    </rPh>
    <rPh sb="18" eb="20">
      <t>ウケツケ</t>
    </rPh>
    <rPh sb="20" eb="21">
      <t>キ</t>
    </rPh>
    <rPh sb="21" eb="22">
      <t>オヨ</t>
    </rPh>
    <phoneticPr fontId="2"/>
  </si>
  <si>
    <t>＊</t>
    <phoneticPr fontId="2"/>
  </si>
  <si>
    <t>（期中加入の場合は、加入承認日の属する月から会費を納入いただきます。）</t>
    <rPh sb="1" eb="3">
      <t>キチュウ</t>
    </rPh>
    <rPh sb="3" eb="5">
      <t>カニュウ</t>
    </rPh>
    <rPh sb="6" eb="8">
      <t>バアイ</t>
    </rPh>
    <rPh sb="10" eb="12">
      <t>カニュウ</t>
    </rPh>
    <rPh sb="12" eb="14">
      <t>ショウニン</t>
    </rPh>
    <rPh sb="14" eb="15">
      <t>ビ</t>
    </rPh>
    <rPh sb="16" eb="17">
      <t>ゾク</t>
    </rPh>
    <rPh sb="19" eb="20">
      <t>ツキ</t>
    </rPh>
    <rPh sb="22" eb="24">
      <t>カイヒ</t>
    </rPh>
    <rPh sb="25" eb="27">
      <t>ノウニュウ</t>
    </rPh>
    <phoneticPr fontId="2"/>
  </si>
  <si>
    <t>（</t>
    <phoneticPr fontId="2"/>
  </si>
  <si>
    <t>）</t>
    <phoneticPr fontId="2"/>
  </si>
  <si>
    <t>FAX番号</t>
    <rPh sb="3" eb="5">
      <t>バンゴウ</t>
    </rPh>
    <phoneticPr fontId="2"/>
  </si>
  <si>
    <t>封入確認</t>
    <rPh sb="0" eb="2">
      <t>フウニュウ</t>
    </rPh>
    <rPh sb="2" eb="4">
      <t>カクニン</t>
    </rPh>
    <phoneticPr fontId="2"/>
  </si>
  <si>
    <t>レ点記入</t>
    <rPh sb="1" eb="2">
      <t>テン</t>
    </rPh>
    <rPh sb="2" eb="4">
      <t>キニュウ</t>
    </rPh>
    <phoneticPr fontId="2"/>
  </si>
  <si>
    <t>（レ点記入）</t>
    <rPh sb="2" eb="3">
      <t>テン</t>
    </rPh>
    <rPh sb="3" eb="5">
      <t>キニュウ</t>
    </rPh>
    <phoneticPr fontId="2"/>
  </si>
  <si>
    <t>提出書類</t>
    <rPh sb="0" eb="2">
      <t>テイシュツ</t>
    </rPh>
    <rPh sb="2" eb="4">
      <t>ショルイ</t>
    </rPh>
    <phoneticPr fontId="2"/>
  </si>
  <si>
    <t>業態区分</t>
    <rPh sb="0" eb="2">
      <t>ギョウタイ</t>
    </rPh>
    <rPh sb="2" eb="4">
      <t>クブン</t>
    </rPh>
    <phoneticPr fontId="2"/>
  </si>
  <si>
    <t>法人</t>
    <rPh sb="0" eb="2">
      <t>ホウジン</t>
    </rPh>
    <phoneticPr fontId="2"/>
  </si>
  <si>
    <t>①</t>
    <phoneticPr fontId="2"/>
  </si>
  <si>
    <t>○</t>
    <phoneticPr fontId="2"/>
  </si>
  <si>
    <t>②-1、-2</t>
    <phoneticPr fontId="2"/>
  </si>
  <si>
    <t>③</t>
    <phoneticPr fontId="2"/>
  </si>
  <si>
    <t>④</t>
    <phoneticPr fontId="2"/>
  </si>
  <si>
    <t>⑤</t>
    <phoneticPr fontId="2"/>
  </si>
  <si>
    <t>登録済通知書の写し　又は、登録証明書</t>
    <rPh sb="0" eb="2">
      <t>トウロク</t>
    </rPh>
    <rPh sb="2" eb="3">
      <t>スミ</t>
    </rPh>
    <rPh sb="3" eb="5">
      <t>ツウチ</t>
    </rPh>
    <rPh sb="5" eb="6">
      <t>ショ</t>
    </rPh>
    <rPh sb="7" eb="8">
      <t>ウツ</t>
    </rPh>
    <phoneticPr fontId="2"/>
  </si>
  <si>
    <t>⑥</t>
    <phoneticPr fontId="2"/>
  </si>
  <si>
    <t>⑦</t>
    <phoneticPr fontId="2"/>
  </si>
  <si>
    <t>⑧</t>
    <phoneticPr fontId="2"/>
  </si>
  <si>
    <t>⑨</t>
    <phoneticPr fontId="2"/>
  </si>
  <si>
    <t>⑩</t>
    <phoneticPr fontId="2"/>
  </si>
  <si>
    <t>⑪</t>
    <phoneticPr fontId="2"/>
  </si>
  <si>
    <t>貸金業者の財産的基礎要件を5,000万円に引上げ。</t>
    <rPh sb="0" eb="2">
      <t>カシキン</t>
    </rPh>
    <rPh sb="2" eb="4">
      <t>ギョウシャ</t>
    </rPh>
    <rPh sb="5" eb="8">
      <t>ザイサンテキ</t>
    </rPh>
    <rPh sb="8" eb="10">
      <t>キソ</t>
    </rPh>
    <rPh sb="10" eb="12">
      <t>ヨウケン</t>
    </rPh>
    <rPh sb="18" eb="19">
      <t>マン</t>
    </rPh>
    <rPh sb="19" eb="20">
      <t>エン</t>
    </rPh>
    <rPh sb="21" eb="23">
      <t>ヒキア</t>
    </rPh>
    <phoneticPr fontId="2"/>
  </si>
  <si>
    <t>指定信用情報機関への加入義務化。</t>
  </si>
  <si>
    <t>年収の３分の１を超える貸付を原則禁止（総量規制）。</t>
    <rPh sb="0" eb="2">
      <t>ネンシュウ</t>
    </rPh>
    <rPh sb="4" eb="5">
      <t>ブン</t>
    </rPh>
    <rPh sb="8" eb="9">
      <t>コ</t>
    </rPh>
    <rPh sb="11" eb="13">
      <t>カシツケ</t>
    </rPh>
    <rPh sb="14" eb="16">
      <t>ゲンソク</t>
    </rPh>
    <rPh sb="16" eb="18">
      <t>キンシ</t>
    </rPh>
    <rPh sb="19" eb="21">
      <t>ソウリョウ</t>
    </rPh>
    <rPh sb="21" eb="23">
      <t>キセイ</t>
    </rPh>
    <phoneticPr fontId="2"/>
  </si>
  <si>
    <t>出資法の上限金利を年29.2％から年20％に引下げ。みなし弁済規定の廃止。</t>
    <rPh sb="0" eb="3">
      <t>シュッシホウ</t>
    </rPh>
    <rPh sb="4" eb="6">
      <t>ジョウゲン</t>
    </rPh>
    <rPh sb="6" eb="8">
      <t>キンリ</t>
    </rPh>
    <rPh sb="9" eb="10">
      <t>ネン</t>
    </rPh>
    <rPh sb="17" eb="18">
      <t>ネン</t>
    </rPh>
    <rPh sb="22" eb="24">
      <t>ヒキサ</t>
    </rPh>
    <phoneticPr fontId="2"/>
  </si>
  <si>
    <t>債務弁済費用又は契約締結費用の内、ATM手数料、公租公課等をみなし利息から除外。</t>
    <rPh sb="0" eb="2">
      <t>サイム</t>
    </rPh>
    <rPh sb="2" eb="4">
      <t>ベンサイ</t>
    </rPh>
    <rPh sb="4" eb="6">
      <t>ヒヨウ</t>
    </rPh>
    <rPh sb="6" eb="7">
      <t>マタ</t>
    </rPh>
    <rPh sb="8" eb="10">
      <t>ケイヤク</t>
    </rPh>
    <rPh sb="10" eb="12">
      <t>テイケツ</t>
    </rPh>
    <rPh sb="12" eb="14">
      <t>ヒヨウ</t>
    </rPh>
    <rPh sb="15" eb="16">
      <t>ウチ</t>
    </rPh>
    <rPh sb="20" eb="23">
      <t>テスウリョウ</t>
    </rPh>
    <rPh sb="24" eb="26">
      <t>コウソ</t>
    </rPh>
    <rPh sb="26" eb="28">
      <t>コウカ</t>
    </rPh>
    <rPh sb="28" eb="29">
      <t>トウ</t>
    </rPh>
    <rPh sb="33" eb="35">
      <t>リソク</t>
    </rPh>
    <rPh sb="37" eb="39">
      <t>ジョガイ</t>
    </rPh>
    <phoneticPr fontId="2"/>
  </si>
  <si>
    <t>貸付にあたり、元利負担金の合計額などを説明した書面の交付を義務化。</t>
    <rPh sb="0" eb="2">
      <t>カシツケ</t>
    </rPh>
    <rPh sb="7" eb="9">
      <t>ガンリ</t>
    </rPh>
    <rPh sb="9" eb="12">
      <t>フタンキン</t>
    </rPh>
    <rPh sb="13" eb="15">
      <t>ゴウケイ</t>
    </rPh>
    <rPh sb="15" eb="16">
      <t>ガク</t>
    </rPh>
    <rPh sb="19" eb="21">
      <t>セツメイ</t>
    </rPh>
    <rPh sb="23" eb="25">
      <t>ショメン</t>
    </rPh>
    <rPh sb="26" eb="28">
      <t>コウフ</t>
    </rPh>
    <rPh sb="29" eb="32">
      <t>ギムカ</t>
    </rPh>
    <phoneticPr fontId="2"/>
  </si>
  <si>
    <t>貸金業務取扱主任者を営業所・事務所毎に配置。</t>
    <rPh sb="0" eb="2">
      <t>カシキン</t>
    </rPh>
    <rPh sb="2" eb="4">
      <t>ギョウム</t>
    </rPh>
    <rPh sb="4" eb="6">
      <t>トリアツカ</t>
    </rPh>
    <rPh sb="6" eb="9">
      <t>シュニンシャ</t>
    </rPh>
    <rPh sb="10" eb="13">
      <t>エイギョウショ</t>
    </rPh>
    <rPh sb="14" eb="16">
      <t>ジム</t>
    </rPh>
    <rPh sb="16" eb="17">
      <t>ショ</t>
    </rPh>
    <rPh sb="17" eb="18">
      <t>マイ</t>
    </rPh>
    <rPh sb="19" eb="21">
      <t>ハイチ</t>
    </rPh>
    <phoneticPr fontId="2"/>
  </si>
  <si>
    <t>①消費者向無担保貸金業者</t>
  </si>
  <si>
    <t>②消費者向有担保貸金業者</t>
  </si>
  <si>
    <t>③消費者向住宅向貸金業者</t>
  </si>
  <si>
    <t>④事業者向貸金業者</t>
  </si>
  <si>
    <t>⑤手形割引業者</t>
  </si>
  <si>
    <t>⑥クレジットカード会社</t>
  </si>
  <si>
    <t>⑦信販会社</t>
  </si>
  <si>
    <t>⑧流通・メーカー系会社</t>
  </si>
  <si>
    <t>⑨建設・不動産業者</t>
  </si>
  <si>
    <t>⑩質屋</t>
  </si>
  <si>
    <t>⑪リース会社</t>
  </si>
  <si>
    <t>⑫日賦貸金業者</t>
  </si>
  <si>
    <t>【申請書記載情報の取扱いについて】</t>
    <phoneticPr fontId="2"/>
  </si>
  <si>
    <t>　加入申請書等、加入申請に当たって提出された書類に記載された情報は、以下の目的以外で利用する</t>
    <rPh sb="42" eb="44">
      <t>リヨウ</t>
    </rPh>
    <phoneticPr fontId="2"/>
  </si>
  <si>
    <t>　ことはありません。</t>
    <phoneticPr fontId="2"/>
  </si>
  <si>
    <t>【利用目的の概要】</t>
    <phoneticPr fontId="2"/>
  </si>
  <si>
    <t>　①入会審査</t>
    <phoneticPr fontId="2"/>
  </si>
  <si>
    <t>　②協会の管理運営のための事務連絡、活動報告及び請求事務等</t>
    <phoneticPr fontId="2"/>
  </si>
  <si>
    <t>　③消費者相談業務において、相談者との連絡及び事業者等との仲介</t>
    <phoneticPr fontId="2"/>
  </si>
  <si>
    <t>　④統計整備等のための各種実態調査において、調査票の送付、連絡及び確認事務等</t>
    <phoneticPr fontId="2"/>
  </si>
  <si>
    <t>　⑤協会員の管理及び監督、その他協会事業の遂行</t>
    <phoneticPr fontId="2"/>
  </si>
  <si>
    <t>■ 提出書類２－１「加入申請書」記載例</t>
    <rPh sb="2" eb="4">
      <t>テイシュツ</t>
    </rPh>
    <rPh sb="4" eb="6">
      <t>ショルイ</t>
    </rPh>
    <rPh sb="10" eb="12">
      <t>カニュウ</t>
    </rPh>
    <rPh sb="12" eb="14">
      <t>シンセイ</t>
    </rPh>
    <rPh sb="14" eb="15">
      <t>ショ</t>
    </rPh>
    <rPh sb="16" eb="18">
      <t>キサイ</t>
    </rPh>
    <rPh sb="18" eb="19">
      <t>レイ</t>
    </rPh>
    <phoneticPr fontId="2"/>
  </si>
  <si>
    <t>別紙様式第1号</t>
  </si>
  <si>
    <t>提出書類２－１</t>
    <rPh sb="0" eb="2">
      <t>テイシュツ</t>
    </rPh>
    <rPh sb="2" eb="4">
      <t>ショルイ</t>
    </rPh>
    <phoneticPr fontId="2"/>
  </si>
  <si>
    <t>　　「加入申請書」　記載例</t>
    <rPh sb="3" eb="5">
      <t>カニュウ</t>
    </rPh>
    <rPh sb="5" eb="8">
      <t>シンセイショ</t>
    </rPh>
    <rPh sb="10" eb="12">
      <t>キサイ</t>
    </rPh>
    <rPh sb="12" eb="13">
      <t>レイ</t>
    </rPh>
    <phoneticPr fontId="2"/>
  </si>
  <si>
    <t>　　「貸金業種の業態区分の定義」</t>
    <phoneticPr fontId="2"/>
  </si>
  <si>
    <t>日本貸金業協会加入申請に際し、上記記載の通り会費算出根拠数値を報告いたします。</t>
    <rPh sb="0" eb="1">
      <t>ヒ</t>
    </rPh>
    <rPh sb="1" eb="2">
      <t>ホン</t>
    </rPh>
    <rPh sb="2" eb="4">
      <t>カシキン</t>
    </rPh>
    <rPh sb="4" eb="5">
      <t>ギョウ</t>
    </rPh>
    <rPh sb="5" eb="7">
      <t>キョウカイ</t>
    </rPh>
    <rPh sb="7" eb="9">
      <t>カニュウ</t>
    </rPh>
    <rPh sb="9" eb="11">
      <t>シンセイ</t>
    </rPh>
    <rPh sb="12" eb="13">
      <t>サイ</t>
    </rPh>
    <rPh sb="15" eb="17">
      <t>ジョウキ</t>
    </rPh>
    <rPh sb="17" eb="19">
      <t>キサイ</t>
    </rPh>
    <rPh sb="20" eb="21">
      <t>トオ</t>
    </rPh>
    <rPh sb="22" eb="24">
      <t>カイヒ</t>
    </rPh>
    <rPh sb="24" eb="26">
      <t>サンシュツ</t>
    </rPh>
    <rPh sb="26" eb="28">
      <t>コンキョ</t>
    </rPh>
    <rPh sb="28" eb="30">
      <t>スウチ</t>
    </rPh>
    <rPh sb="31" eb="33">
      <t>ホウコク</t>
    </rPh>
    <phoneticPr fontId="2"/>
  </si>
  <si>
    <t>「貸金業者の業態分類の定義」</t>
    <rPh sb="3" eb="4">
      <t>ギョウ</t>
    </rPh>
    <rPh sb="4" eb="5">
      <t>シャ</t>
    </rPh>
    <rPh sb="8" eb="10">
      <t>ブンルイ</t>
    </rPh>
    <phoneticPr fontId="2"/>
  </si>
  <si>
    <t>ホームページ
アドレス</t>
    <phoneticPr fontId="2"/>
  </si>
  <si>
    <r>
      <rPr>
        <b/>
        <sz val="8"/>
        <rFont val="ＭＳ Ｐ明朝"/>
        <family val="1"/>
        <charset val="128"/>
      </rPr>
      <t>行政処分の有無</t>
    </r>
    <r>
      <rPr>
        <b/>
        <sz val="11"/>
        <rFont val="ＭＳ Ｐ明朝"/>
        <family val="1"/>
        <charset val="128"/>
      </rPr>
      <t xml:space="preserve">
</t>
    </r>
    <r>
      <rPr>
        <sz val="6"/>
        <rFont val="ＭＳ Ｐ明朝"/>
        <family val="1"/>
        <charset val="128"/>
      </rPr>
      <t>（本書を記入する時点における行政処分中の有無）</t>
    </r>
    <rPh sb="0" eb="2">
      <t>ギョウセイ</t>
    </rPh>
    <rPh sb="2" eb="4">
      <t>ショブン</t>
    </rPh>
    <rPh sb="5" eb="7">
      <t>ウム</t>
    </rPh>
    <rPh sb="9" eb="11">
      <t>ホンショ</t>
    </rPh>
    <rPh sb="12" eb="14">
      <t>キニュウ</t>
    </rPh>
    <rPh sb="16" eb="18">
      <t>ジテン</t>
    </rPh>
    <rPh sb="22" eb="24">
      <t>ギョウセイ</t>
    </rPh>
    <rPh sb="24" eb="26">
      <t>ショブン</t>
    </rPh>
    <rPh sb="26" eb="27">
      <t>チュウ</t>
    </rPh>
    <rPh sb="28" eb="30">
      <t>ウム</t>
    </rPh>
    <phoneticPr fontId="2"/>
  </si>
  <si>
    <t>※店舗数は、営業所として貸金業登録している店舗が対象です。</t>
    <rPh sb="1" eb="4">
      <t>テンポスウ</t>
    </rPh>
    <rPh sb="6" eb="9">
      <t>エイギョウショ</t>
    </rPh>
    <rPh sb="12" eb="14">
      <t>カシキン</t>
    </rPh>
    <rPh sb="14" eb="15">
      <t>ギョウ</t>
    </rPh>
    <rPh sb="15" eb="17">
      <t>トウロク</t>
    </rPh>
    <rPh sb="21" eb="23">
      <t>テンポ</t>
    </rPh>
    <rPh sb="24" eb="26">
      <t>タイショウ</t>
    </rPh>
    <phoneticPr fontId="2"/>
  </si>
  <si>
    <r>
      <t xml:space="preserve">貸付金残高
</t>
    </r>
    <r>
      <rPr>
        <b/>
        <sz val="9"/>
        <rFont val="ＭＳ Ｐ明朝"/>
        <family val="1"/>
        <charset val="128"/>
      </rPr>
      <t>(直近決算月)*</t>
    </r>
    <rPh sb="0" eb="2">
      <t>カシツケ</t>
    </rPh>
    <rPh sb="2" eb="3">
      <t>キン</t>
    </rPh>
    <rPh sb="3" eb="5">
      <t>ザンダカ</t>
    </rPh>
    <phoneticPr fontId="2"/>
  </si>
  <si>
    <t>当協会への加入歴の有無</t>
    <rPh sb="0" eb="1">
      <t>トウ</t>
    </rPh>
    <rPh sb="1" eb="3">
      <t>キョウカイ</t>
    </rPh>
    <rPh sb="5" eb="7">
      <t>カニュウ</t>
    </rPh>
    <rPh sb="7" eb="8">
      <t>レキ</t>
    </rPh>
    <rPh sb="9" eb="11">
      <t>ウム</t>
    </rPh>
    <phoneticPr fontId="2"/>
  </si>
  <si>
    <t>6.　媒介</t>
    <rPh sb="3" eb="5">
      <t>バイカイ</t>
    </rPh>
    <phoneticPr fontId="2"/>
  </si>
  <si>
    <t>「有」の場合、処分の内容について記載してください。</t>
  </si>
  <si>
    <t>事業の種類
（登録してあるもの）</t>
    <rPh sb="0" eb="2">
      <t>ジギョウ</t>
    </rPh>
    <rPh sb="3" eb="5">
      <t>シュルイ</t>
    </rPh>
    <rPh sb="7" eb="9">
      <t>トウロク</t>
    </rPh>
    <phoneticPr fontId="2"/>
  </si>
  <si>
    <t>主たる事業</t>
    <rPh sb="0" eb="1">
      <t>シュ</t>
    </rPh>
    <rPh sb="3" eb="5">
      <t>ジギョウ</t>
    </rPh>
    <phoneticPr fontId="2"/>
  </si>
  <si>
    <t>※貸金業と他の事業を兼業している場合、主たる事業と従たる事業に分け、貸金業が主従いずれの事業に属するか分かるように記載してください。</t>
    <rPh sb="1" eb="3">
      <t>カシキン</t>
    </rPh>
    <rPh sb="3" eb="4">
      <t>ギョウ</t>
    </rPh>
    <rPh sb="5" eb="6">
      <t>ホカ</t>
    </rPh>
    <rPh sb="7" eb="9">
      <t>ジギョウ</t>
    </rPh>
    <rPh sb="10" eb="12">
      <t>ケンギョウ</t>
    </rPh>
    <rPh sb="16" eb="18">
      <t>バアイ</t>
    </rPh>
    <rPh sb="19" eb="20">
      <t>シュ</t>
    </rPh>
    <rPh sb="22" eb="24">
      <t>ジギョウ</t>
    </rPh>
    <rPh sb="25" eb="26">
      <t>ジュウ</t>
    </rPh>
    <rPh sb="28" eb="30">
      <t>ジギョウ</t>
    </rPh>
    <rPh sb="31" eb="32">
      <t>ワ</t>
    </rPh>
    <rPh sb="34" eb="36">
      <t>カシキン</t>
    </rPh>
    <rPh sb="36" eb="37">
      <t>ギョウ</t>
    </rPh>
    <rPh sb="38" eb="40">
      <t>シュジュウ</t>
    </rPh>
    <rPh sb="44" eb="46">
      <t>ジギョウ</t>
    </rPh>
    <rPh sb="47" eb="48">
      <t>ゾク</t>
    </rPh>
    <rPh sb="51" eb="52">
      <t>ワ</t>
    </rPh>
    <rPh sb="57" eb="59">
      <t>キサイ</t>
    </rPh>
    <phoneticPr fontId="2"/>
  </si>
  <si>
    <t>従たる事業①</t>
    <rPh sb="0" eb="1">
      <t>ジュウ</t>
    </rPh>
    <rPh sb="3" eb="5">
      <t>ジギョウ</t>
    </rPh>
    <phoneticPr fontId="2"/>
  </si>
  <si>
    <t>従たる事業②</t>
    <rPh sb="0" eb="1">
      <t>ジュウ</t>
    </rPh>
    <rPh sb="3" eb="5">
      <t>ジギョウ</t>
    </rPh>
    <phoneticPr fontId="2"/>
  </si>
  <si>
    <t>従たる事業③</t>
    <rPh sb="0" eb="1">
      <t>ジュウ</t>
    </rPh>
    <rPh sb="3" eb="5">
      <t>ジギョウ</t>
    </rPh>
    <phoneticPr fontId="2"/>
  </si>
  <si>
    <t>　　1. 加入歴なし
　　2. 加入歴あり</t>
    <rPh sb="5" eb="7">
      <t>カニュウ</t>
    </rPh>
    <rPh sb="7" eb="8">
      <t>レキ</t>
    </rPh>
    <rPh sb="16" eb="18">
      <t>カニュウ</t>
    </rPh>
    <rPh sb="18" eb="19">
      <t>レキ</t>
    </rPh>
    <phoneticPr fontId="2"/>
  </si>
  <si>
    <t>貸金業</t>
    <rPh sb="0" eb="2">
      <t>カシキン</t>
    </rPh>
    <rPh sb="2" eb="3">
      <t>ギョウ</t>
    </rPh>
    <phoneticPr fontId="2"/>
  </si>
  <si>
    <t>投資業</t>
    <rPh sb="0" eb="2">
      <t>トウシ</t>
    </rPh>
    <rPh sb="2" eb="3">
      <t>ギョウ</t>
    </rPh>
    <phoneticPr fontId="2"/>
  </si>
  <si>
    <t>該当無し</t>
    <rPh sb="0" eb="2">
      <t>ガイトウ</t>
    </rPh>
    <rPh sb="2" eb="3">
      <t>ナ</t>
    </rPh>
    <phoneticPr fontId="2"/>
  </si>
  <si>
    <t>不動産業</t>
    <rPh sb="0" eb="3">
      <t>フドウサン</t>
    </rPh>
    <rPh sb="3" eb="4">
      <t>ギョウ</t>
    </rPh>
    <phoneticPr fontId="2"/>
  </si>
  <si>
    <t>指定紛争解決機関との契約締結の状況</t>
    <rPh sb="0" eb="2">
      <t>シテイ</t>
    </rPh>
    <rPh sb="2" eb="4">
      <t>フンソウ</t>
    </rPh>
    <rPh sb="4" eb="6">
      <t>カイケツ</t>
    </rPh>
    <rPh sb="6" eb="8">
      <t>キカン</t>
    </rPh>
    <rPh sb="10" eb="12">
      <t>ケイヤク</t>
    </rPh>
    <rPh sb="12" eb="14">
      <t>テイケツ</t>
    </rPh>
    <rPh sb="15" eb="17">
      <t>ジョウキョウ</t>
    </rPh>
    <phoneticPr fontId="2"/>
  </si>
  <si>
    <t>＠</t>
    <phoneticPr fontId="2"/>
  </si>
  <si>
    <t>＠</t>
    <phoneticPr fontId="2"/>
  </si>
  <si>
    <t>加 入 申 請 書</t>
    <phoneticPr fontId="2"/>
  </si>
  <si>
    <t>（連 絡 先 届 出 書）</t>
    <rPh sb="1" eb="2">
      <t>レン</t>
    </rPh>
    <rPh sb="3" eb="4">
      <t>ラク</t>
    </rPh>
    <rPh sb="5" eb="6">
      <t>サキ</t>
    </rPh>
    <rPh sb="7" eb="8">
      <t>トドケ</t>
    </rPh>
    <rPh sb="9" eb="10">
      <t>デ</t>
    </rPh>
    <rPh sb="11" eb="12">
      <t>ショ</t>
    </rPh>
    <phoneticPr fontId="2"/>
  </si>
  <si>
    <t>加 入 申 請 書</t>
    <phoneticPr fontId="2"/>
  </si>
  <si>
    <t>当協会への
加入歴の有無</t>
    <rPh sb="0" eb="3">
      <t>トウキョウカイ</t>
    </rPh>
    <rPh sb="6" eb="8">
      <t>カニュウ</t>
    </rPh>
    <rPh sb="8" eb="9">
      <t>レキ</t>
    </rPh>
    <rPh sb="10" eb="12">
      <t>ウム</t>
    </rPh>
    <phoneticPr fontId="2"/>
  </si>
  <si>
    <t>旧会員番号</t>
    <rPh sb="0" eb="3">
      <t>キュウカイイン</t>
    </rPh>
    <rPh sb="3" eb="5">
      <t>バンゴウ</t>
    </rPh>
    <phoneticPr fontId="2"/>
  </si>
  <si>
    <t>第</t>
    <rPh sb="0" eb="1">
      <t>ダイ</t>
    </rPh>
    <phoneticPr fontId="2"/>
  </si>
  <si>
    <t>号</t>
    <rPh sb="0" eb="1">
      <t>ゴウ</t>
    </rPh>
    <phoneticPr fontId="2"/>
  </si>
  <si>
    <r>
      <t>行政処分の有無　　　　　</t>
    </r>
    <r>
      <rPr>
        <sz val="7"/>
        <rFont val="ＭＳ Ｐ明朝"/>
        <family val="1"/>
        <charset val="128"/>
      </rPr>
      <t>（本書を記載する時点に
おける行政処分中の有無）</t>
    </r>
    <rPh sb="0" eb="2">
      <t>ギョウセイ</t>
    </rPh>
    <rPh sb="2" eb="4">
      <t>ショブン</t>
    </rPh>
    <rPh sb="5" eb="7">
      <t>ウム</t>
    </rPh>
    <rPh sb="16" eb="18">
      <t>キサイ</t>
    </rPh>
    <phoneticPr fontId="2"/>
  </si>
  <si>
    <r>
      <rPr>
        <b/>
        <sz val="9"/>
        <rFont val="ＭＳ Ｐ明朝"/>
        <family val="1"/>
        <charset val="128"/>
      </rPr>
      <t>事業の種類</t>
    </r>
    <r>
      <rPr>
        <b/>
        <sz val="11"/>
        <rFont val="ＭＳ Ｐ明朝"/>
        <family val="1"/>
        <charset val="128"/>
      </rPr>
      <t>　　　　　</t>
    </r>
    <r>
      <rPr>
        <sz val="8"/>
        <rFont val="ＭＳ Ｐ明朝"/>
        <family val="1"/>
        <charset val="128"/>
      </rPr>
      <t>（登録してあるもの）</t>
    </r>
    <rPh sb="0" eb="2">
      <t>ジギョウ</t>
    </rPh>
    <rPh sb="3" eb="5">
      <t>シュルイ</t>
    </rPh>
    <rPh sb="11" eb="13">
      <t>トウロク</t>
    </rPh>
    <phoneticPr fontId="2"/>
  </si>
  <si>
    <t>主たる事業</t>
    <rPh sb="0" eb="1">
      <t>シュ</t>
    </rPh>
    <rPh sb="3" eb="5">
      <t>ジギョウ</t>
    </rPh>
    <phoneticPr fontId="2"/>
  </si>
  <si>
    <t>従たる事業①</t>
    <rPh sb="0" eb="1">
      <t>ジュウ</t>
    </rPh>
    <rPh sb="3" eb="5">
      <t>ジギョウ</t>
    </rPh>
    <phoneticPr fontId="2"/>
  </si>
  <si>
    <t>従たる事業②</t>
    <rPh sb="0" eb="1">
      <t>ジュウ</t>
    </rPh>
    <rPh sb="3" eb="5">
      <t>ジギョウ</t>
    </rPh>
    <phoneticPr fontId="2"/>
  </si>
  <si>
    <t>従たる事業③</t>
    <rPh sb="0" eb="1">
      <t>ジュウ</t>
    </rPh>
    <rPh sb="3" eb="5">
      <t>ジギョウ</t>
    </rPh>
    <phoneticPr fontId="2"/>
  </si>
  <si>
    <t>※従たる事業が複数ある場合、その中でより重要な事業を３件以内で記載してください。</t>
    <rPh sb="1" eb="2">
      <t>ジュウ</t>
    </rPh>
    <rPh sb="4" eb="6">
      <t>ジギョウ</t>
    </rPh>
    <rPh sb="7" eb="9">
      <t>フクスウ</t>
    </rPh>
    <rPh sb="11" eb="13">
      <t>バアイ</t>
    </rPh>
    <rPh sb="16" eb="17">
      <t>ナカ</t>
    </rPh>
    <rPh sb="20" eb="22">
      <t>ジュウヨウ</t>
    </rPh>
    <rPh sb="23" eb="25">
      <t>ジギョウ</t>
    </rPh>
    <rPh sb="27" eb="28">
      <t>ケン</t>
    </rPh>
    <rPh sb="28" eb="30">
      <t>イナイ</t>
    </rPh>
    <rPh sb="31" eb="33">
      <t>キサイ</t>
    </rPh>
    <phoneticPr fontId="2"/>
  </si>
  <si>
    <t>※従たる事業が複数ある場合、その中でより重要な事業を３件以内で記載してください。</t>
    <rPh sb="1" eb="2">
      <t>ジュウ</t>
    </rPh>
    <rPh sb="4" eb="6">
      <t>ジギョウ</t>
    </rPh>
    <rPh sb="7" eb="9">
      <t>フクスウ</t>
    </rPh>
    <rPh sb="11" eb="13">
      <t>バアイ</t>
    </rPh>
    <rPh sb="16" eb="17">
      <t>ナカ</t>
    </rPh>
    <rPh sb="20" eb="22">
      <t>ジュウヨウ</t>
    </rPh>
    <rPh sb="23" eb="25">
      <t>ジギョウ</t>
    </rPh>
    <rPh sb="27" eb="28">
      <t>ケン</t>
    </rPh>
    <rPh sb="28" eb="30">
      <t>イナイ</t>
    </rPh>
    <rPh sb="31" eb="33">
      <t>キサイ</t>
    </rPh>
    <phoneticPr fontId="2"/>
  </si>
  <si>
    <t>送　　　付 　　 状</t>
    <phoneticPr fontId="2"/>
  </si>
  <si>
    <t>※貸金業と他の事業を兼業している場合、主たる事業と従たる事業に分け、貸金業が主従いずれの事業に属するかわかるように記載してください。</t>
    <rPh sb="1" eb="3">
      <t>カシキン</t>
    </rPh>
    <rPh sb="3" eb="4">
      <t>ギョウ</t>
    </rPh>
    <rPh sb="5" eb="6">
      <t>タ</t>
    </rPh>
    <rPh sb="7" eb="9">
      <t>ジギョウ</t>
    </rPh>
    <rPh sb="10" eb="12">
      <t>ケンギョウ</t>
    </rPh>
    <rPh sb="16" eb="18">
      <t>バアイ</t>
    </rPh>
    <rPh sb="19" eb="20">
      <t>シュ</t>
    </rPh>
    <rPh sb="22" eb="24">
      <t>ジギョウ</t>
    </rPh>
    <rPh sb="25" eb="26">
      <t>ジュウ</t>
    </rPh>
    <rPh sb="28" eb="30">
      <t>ジギョウ</t>
    </rPh>
    <rPh sb="31" eb="32">
      <t>ワ</t>
    </rPh>
    <rPh sb="34" eb="36">
      <t>カシキン</t>
    </rPh>
    <rPh sb="36" eb="37">
      <t>ギョウ</t>
    </rPh>
    <rPh sb="38" eb="40">
      <t>シュジュウ</t>
    </rPh>
    <rPh sb="44" eb="46">
      <t>ジギョウ</t>
    </rPh>
    <rPh sb="47" eb="48">
      <t>ゾク</t>
    </rPh>
    <rPh sb="57" eb="59">
      <t>キサイ</t>
    </rPh>
    <phoneticPr fontId="2"/>
  </si>
  <si>
    <t>締結済</t>
    <rPh sb="0" eb="2">
      <t>テイケツ</t>
    </rPh>
    <rPh sb="2" eb="3">
      <t>ズ</t>
    </rPh>
    <phoneticPr fontId="2"/>
  </si>
  <si>
    <t>申請中</t>
    <rPh sb="0" eb="3">
      <t>シンセイチュウ</t>
    </rPh>
    <phoneticPr fontId="2"/>
  </si>
  <si>
    <t>未締結</t>
    <rPh sb="0" eb="3">
      <t>ミテイケツ</t>
    </rPh>
    <phoneticPr fontId="2"/>
  </si>
  <si>
    <t>）</t>
    <phoneticPr fontId="2"/>
  </si>
  <si>
    <t>（</t>
    <phoneticPr fontId="2"/>
  </si>
  <si>
    <t>第</t>
    <rPh sb="0" eb="1">
      <t>ダイ</t>
    </rPh>
    <phoneticPr fontId="2"/>
  </si>
  <si>
    <t>号</t>
    <rPh sb="0" eb="1">
      <t>ゴウ</t>
    </rPh>
    <phoneticPr fontId="2"/>
  </si>
  <si>
    <t>初回の登録年月日</t>
    <rPh sb="0" eb="2">
      <t>ショカイ</t>
    </rPh>
    <rPh sb="3" eb="5">
      <t>トウロク</t>
    </rPh>
    <rPh sb="5" eb="8">
      <t>ネンガッピ</t>
    </rPh>
    <phoneticPr fontId="2"/>
  </si>
  <si>
    <t>万円</t>
    <rPh sb="0" eb="2">
      <t>マンエン</t>
    </rPh>
    <phoneticPr fontId="2"/>
  </si>
  <si>
    <t>百万円</t>
    <rPh sb="0" eb="1">
      <t>ヒャク</t>
    </rPh>
    <rPh sb="1" eb="3">
      <t>マンエン</t>
    </rPh>
    <phoneticPr fontId="2"/>
  </si>
  <si>
    <t>人</t>
    <rPh sb="0" eb="1">
      <t>ニン</t>
    </rPh>
    <phoneticPr fontId="2"/>
  </si>
  <si>
    <t>有人店舗数</t>
    <rPh sb="0" eb="2">
      <t>ユウジン</t>
    </rPh>
    <rPh sb="2" eb="5">
      <t>テンポスウ</t>
    </rPh>
    <phoneticPr fontId="2"/>
  </si>
  <si>
    <t>店</t>
    <rPh sb="0" eb="1">
      <t>テン</t>
    </rPh>
    <phoneticPr fontId="2"/>
  </si>
  <si>
    <t>無人店舗数</t>
    <rPh sb="0" eb="2">
      <t>ムジン</t>
    </rPh>
    <rPh sb="2" eb="4">
      <t>テンポ</t>
    </rPh>
    <rPh sb="4" eb="5">
      <t>スウ</t>
    </rPh>
    <phoneticPr fontId="2"/>
  </si>
  <si>
    <t>合　　計</t>
    <rPh sb="0" eb="1">
      <t>ゴウ</t>
    </rPh>
    <rPh sb="3" eb="4">
      <t>ケイ</t>
    </rPh>
    <phoneticPr fontId="2"/>
  </si>
  <si>
    <t>.　証書貸付</t>
    <rPh sb="2" eb="4">
      <t>ショウショ</t>
    </rPh>
    <rPh sb="4" eb="6">
      <t>カシツケ</t>
    </rPh>
    <phoneticPr fontId="2"/>
  </si>
  <si>
    <t>.　カード貸付</t>
    <rPh sb="5" eb="7">
      <t>カシツケ</t>
    </rPh>
    <phoneticPr fontId="2"/>
  </si>
  <si>
    <t>.　売渡担保</t>
    <rPh sb="2" eb="4">
      <t>ウリワタシ</t>
    </rPh>
    <rPh sb="4" eb="6">
      <t>タンポ</t>
    </rPh>
    <phoneticPr fontId="2"/>
  </si>
  <si>
    <t>.　手形貸付</t>
    <rPh sb="2" eb="4">
      <t>テガタ</t>
    </rPh>
    <rPh sb="4" eb="6">
      <t>カシツケ</t>
    </rPh>
    <phoneticPr fontId="2"/>
  </si>
  <si>
    <t>.　手形割引</t>
    <rPh sb="2" eb="4">
      <t>テガタ</t>
    </rPh>
    <rPh sb="4" eb="6">
      <t>ワリビキ</t>
    </rPh>
    <phoneticPr fontId="2"/>
  </si>
  <si>
    <t>.　媒介</t>
    <rPh sb="2" eb="4">
      <t>バイカイ</t>
    </rPh>
    <phoneticPr fontId="2"/>
  </si>
  <si>
    <r>
      <t xml:space="preserve">　貸付けの種類による分類 </t>
    </r>
    <r>
      <rPr>
        <b/>
        <sz val="9"/>
        <rFont val="ＭＳ Ｐ明朝"/>
        <family val="1"/>
        <charset val="128"/>
      </rPr>
      <t>(複数回答可)</t>
    </r>
    <rPh sb="1" eb="3">
      <t>カシツケ</t>
    </rPh>
    <rPh sb="5" eb="7">
      <t>シュルイ</t>
    </rPh>
    <rPh sb="10" eb="12">
      <t>ブンルイ</t>
    </rPh>
    <rPh sb="14" eb="16">
      <t>フクスウ</t>
    </rPh>
    <rPh sb="16" eb="18">
      <t>カイトウ</t>
    </rPh>
    <rPh sb="18" eb="19">
      <t>カ</t>
    </rPh>
    <phoneticPr fontId="2"/>
  </si>
  <si>
    <t>. 消費者向け無担保貸金業者</t>
    <rPh sb="2" eb="5">
      <t>ショウヒシャ</t>
    </rPh>
    <rPh sb="5" eb="6">
      <t>ム</t>
    </rPh>
    <rPh sb="7" eb="10">
      <t>ムタンポ</t>
    </rPh>
    <rPh sb="10" eb="11">
      <t>カ</t>
    </rPh>
    <rPh sb="11" eb="12">
      <t>キン</t>
    </rPh>
    <rPh sb="12" eb="14">
      <t>ギョウシャ</t>
    </rPh>
    <phoneticPr fontId="2"/>
  </si>
  <si>
    <t>. 消費者向け住宅向貸金業者</t>
    <rPh sb="2" eb="5">
      <t>ショウヒシャ</t>
    </rPh>
    <rPh sb="5" eb="6">
      <t>ム</t>
    </rPh>
    <rPh sb="7" eb="9">
      <t>ジュウタク</t>
    </rPh>
    <rPh sb="9" eb="10">
      <t>ム</t>
    </rPh>
    <rPh sb="10" eb="11">
      <t>カ</t>
    </rPh>
    <rPh sb="11" eb="12">
      <t>キン</t>
    </rPh>
    <rPh sb="12" eb="14">
      <t>ギョウシャ</t>
    </rPh>
    <phoneticPr fontId="2"/>
  </si>
  <si>
    <t>. 消費者向け有担保貸金業者</t>
    <rPh sb="2" eb="5">
      <t>ショウヒシャ</t>
    </rPh>
    <rPh sb="5" eb="6">
      <t>ム</t>
    </rPh>
    <rPh sb="7" eb="8">
      <t>ユウ</t>
    </rPh>
    <rPh sb="8" eb="10">
      <t>タンポ</t>
    </rPh>
    <rPh sb="10" eb="11">
      <t>カ</t>
    </rPh>
    <rPh sb="11" eb="12">
      <t>キン</t>
    </rPh>
    <rPh sb="12" eb="14">
      <t>ギョウシャ</t>
    </rPh>
    <phoneticPr fontId="2"/>
  </si>
  <si>
    <t>. 事業者向け貸金業者</t>
    <rPh sb="2" eb="5">
      <t>ジギョウシャ</t>
    </rPh>
    <rPh sb="5" eb="6">
      <t>ム</t>
    </rPh>
    <rPh sb="7" eb="9">
      <t>カシキン</t>
    </rPh>
    <rPh sb="9" eb="11">
      <t>ギョウシャ</t>
    </rPh>
    <phoneticPr fontId="2"/>
  </si>
  <si>
    <t>. 手形割引業者</t>
    <rPh sb="2" eb="4">
      <t>テガタ</t>
    </rPh>
    <rPh sb="4" eb="6">
      <t>ワリビキ</t>
    </rPh>
    <rPh sb="6" eb="8">
      <t>ギョウシャ</t>
    </rPh>
    <phoneticPr fontId="2"/>
  </si>
  <si>
    <t>. クレジットカード会社</t>
    <rPh sb="10" eb="12">
      <t>カイシャ</t>
    </rPh>
    <phoneticPr fontId="2"/>
  </si>
  <si>
    <t>. 信販会社</t>
    <rPh sb="2" eb="4">
      <t>シンパン</t>
    </rPh>
    <rPh sb="4" eb="6">
      <t>カイシャ</t>
    </rPh>
    <phoneticPr fontId="2"/>
  </si>
  <si>
    <t>. 流通・メーカー系会社</t>
    <rPh sb="2" eb="4">
      <t>リュウツウ</t>
    </rPh>
    <rPh sb="9" eb="10">
      <t>ケイ</t>
    </rPh>
    <rPh sb="10" eb="12">
      <t>カイシャ</t>
    </rPh>
    <phoneticPr fontId="2"/>
  </si>
  <si>
    <t>. 建設不動産業者</t>
    <rPh sb="2" eb="4">
      <t>ケンセツ</t>
    </rPh>
    <rPh sb="4" eb="6">
      <t>フドウ</t>
    </rPh>
    <rPh sb="6" eb="7">
      <t>サン</t>
    </rPh>
    <rPh sb="7" eb="9">
      <t>ギョウシャ</t>
    </rPh>
    <phoneticPr fontId="2"/>
  </si>
  <si>
    <t>. リース会社</t>
    <rPh sb="5" eb="7">
      <t>カイシャ</t>
    </rPh>
    <phoneticPr fontId="2"/>
  </si>
  <si>
    <t>. 日賦貸金業者</t>
    <rPh sb="2" eb="3">
      <t>ヒ</t>
    </rPh>
    <rPh sb="3" eb="4">
      <t>フ</t>
    </rPh>
    <rPh sb="4" eb="6">
      <t>カシキン</t>
    </rPh>
    <rPh sb="6" eb="8">
      <t>ギョウシャ</t>
    </rPh>
    <phoneticPr fontId="2"/>
  </si>
  <si>
    <t>. 質屋</t>
    <rPh sb="2" eb="4">
      <t>シチヤ</t>
    </rPh>
    <phoneticPr fontId="2"/>
  </si>
  <si>
    <t>現在</t>
    <rPh sb="0" eb="2">
      <t>ゲンザイ</t>
    </rPh>
    <phoneticPr fontId="2"/>
  </si>
  <si>
    <t>資　　　産</t>
    <rPh sb="0" eb="1">
      <t>シ</t>
    </rPh>
    <rPh sb="4" eb="5">
      <t>サン</t>
    </rPh>
    <phoneticPr fontId="2"/>
  </si>
  <si>
    <t>現金・預金</t>
    <rPh sb="0" eb="2">
      <t>ゲンキン</t>
    </rPh>
    <rPh sb="3" eb="5">
      <t>ヨキン</t>
    </rPh>
    <phoneticPr fontId="2"/>
  </si>
  <si>
    <t>有価証券</t>
    <rPh sb="0" eb="2">
      <t>ユウカ</t>
    </rPh>
    <rPh sb="2" eb="4">
      <t>ショウケン</t>
    </rPh>
    <phoneticPr fontId="2"/>
  </si>
  <si>
    <t>未収入金</t>
    <rPh sb="0" eb="2">
      <t>ミシュウ</t>
    </rPh>
    <rPh sb="2" eb="4">
      <t>ニュウキン</t>
    </rPh>
    <phoneticPr fontId="2"/>
  </si>
  <si>
    <t>貸付金</t>
    <rPh sb="0" eb="3">
      <t>カシツケキン</t>
    </rPh>
    <phoneticPr fontId="2"/>
  </si>
  <si>
    <t>土地</t>
    <rPh sb="0" eb="2">
      <t>トチ</t>
    </rPh>
    <phoneticPr fontId="2"/>
  </si>
  <si>
    <t>建物</t>
    <rPh sb="0" eb="2">
      <t>タテモノ</t>
    </rPh>
    <phoneticPr fontId="2"/>
  </si>
  <si>
    <t>備品</t>
    <rPh sb="0" eb="2">
      <t>ビヒン</t>
    </rPh>
    <phoneticPr fontId="2"/>
  </si>
  <si>
    <t>貸倒引当金</t>
    <rPh sb="0" eb="2">
      <t>カシダオレ</t>
    </rPh>
    <rPh sb="2" eb="4">
      <t>ヒキアテ</t>
    </rPh>
    <rPh sb="4" eb="5">
      <t>キン</t>
    </rPh>
    <phoneticPr fontId="2"/>
  </si>
  <si>
    <t>その他</t>
    <rPh sb="2" eb="3">
      <t>タ</t>
    </rPh>
    <phoneticPr fontId="2"/>
  </si>
  <si>
    <t>負　　　債</t>
    <rPh sb="0" eb="1">
      <t>フ</t>
    </rPh>
    <rPh sb="4" eb="5">
      <t>サイ</t>
    </rPh>
    <phoneticPr fontId="2"/>
  </si>
  <si>
    <t>借入金</t>
    <rPh sb="0" eb="2">
      <t>カリイレ</t>
    </rPh>
    <rPh sb="2" eb="3">
      <t>キン</t>
    </rPh>
    <phoneticPr fontId="2"/>
  </si>
  <si>
    <t>未払金</t>
    <rPh sb="0" eb="1">
      <t>ミ</t>
    </rPh>
    <rPh sb="1" eb="2">
      <t>バラ</t>
    </rPh>
    <rPh sb="2" eb="3">
      <t>キン</t>
    </rPh>
    <phoneticPr fontId="2"/>
  </si>
  <si>
    <t>前受金</t>
    <rPh sb="0" eb="2">
      <t>マエウケ</t>
    </rPh>
    <rPh sb="2" eb="3">
      <t>キン</t>
    </rPh>
    <phoneticPr fontId="2"/>
  </si>
  <si>
    <t>計　　（Ａ）</t>
    <rPh sb="0" eb="1">
      <t>ケイ</t>
    </rPh>
    <phoneticPr fontId="2"/>
  </si>
  <si>
    <t>計　　（Ｂ）</t>
    <rPh sb="0" eb="1">
      <t>ケイ</t>
    </rPh>
    <phoneticPr fontId="2"/>
  </si>
  <si>
    <t>（Ａ）－（Ｂ）</t>
    <phoneticPr fontId="2"/>
  </si>
  <si>
    <t>摘　　　　　要</t>
    <rPh sb="0" eb="1">
      <t>テキ</t>
    </rPh>
    <rPh sb="6" eb="7">
      <t>ヨウ</t>
    </rPh>
    <phoneticPr fontId="2"/>
  </si>
  <si>
    <t>価　　　　額</t>
    <rPh sb="0" eb="1">
      <t>アタイ</t>
    </rPh>
    <rPh sb="5" eb="6">
      <t>ガク</t>
    </rPh>
    <phoneticPr fontId="2"/>
  </si>
  <si>
    <t>△</t>
    <phoneticPr fontId="2"/>
  </si>
  <si>
    <t>１　この調書は、登録申請者が個人である場合にのみ、記入すること。</t>
  </si>
  <si>
    <t>２　単位は、千円とすること。</t>
  </si>
  <si>
    <t>３　資産及び負債の価額については、原則として、取得価格（取得価格のないものにあっては、取得時に</t>
  </si>
  <si>
    <t>４　有価証券の価額については、当該有価証券に時価がある場合にあっては、上記３にかかわらず、この</t>
  </si>
  <si>
    <t>６　貸倒引当金の価額については、所得税法に基づく計上限度額を記載すること。</t>
  </si>
  <si>
    <t>７　「権利」とは、営業権、地上権、電話加入権、その他の無形固定資産をいう。</t>
  </si>
  <si>
    <t>（記載上の注意）</t>
  </si>
  <si>
    <t>　おける適正な評価価格）に基づき算出した、申請日の前年の１２月３１日における残高を記載すること。</t>
    <phoneticPr fontId="2"/>
  </si>
  <si>
    <t>　調書を作成する日（以下「算出日」という。）に公表されている最終価格に基づき算出した価額を記載すること。</t>
    <phoneticPr fontId="2"/>
  </si>
  <si>
    <t>５　土地及び建物の価額については、上記３にかかわらず、算出日の適正な評価価格に基づき算出した価額を記載すること。</t>
    <phoneticPr fontId="2"/>
  </si>
  <si>
    <t>（千円）</t>
    <rPh sb="1" eb="3">
      <t>センエン</t>
    </rPh>
    <phoneticPr fontId="2"/>
  </si>
  <si>
    <t>日付</t>
    <rPh sb="0" eb="2">
      <t>ヒヅケ</t>
    </rPh>
    <phoneticPr fontId="2"/>
  </si>
  <si>
    <t>会　費　計　算　書</t>
    <rPh sb="0" eb="1">
      <t>カイ</t>
    </rPh>
    <rPh sb="2" eb="3">
      <t>ヒ</t>
    </rPh>
    <rPh sb="4" eb="5">
      <t>ケイ</t>
    </rPh>
    <rPh sb="6" eb="7">
      <t>サン</t>
    </rPh>
    <rPh sb="8" eb="9">
      <t>ショ</t>
    </rPh>
    <phoneticPr fontId="2"/>
  </si>
  <si>
    <t>北海道知事</t>
  </si>
  <si>
    <t>宮城県知事</t>
  </si>
  <si>
    <t>岩手県知事</t>
  </si>
  <si>
    <t>福島県知事</t>
  </si>
  <si>
    <t>秋田県知事</t>
  </si>
  <si>
    <t>青森県知事</t>
  </si>
  <si>
    <t>山形県知事</t>
  </si>
  <si>
    <t>東京都知事</t>
  </si>
  <si>
    <t>神奈川県知事</t>
  </si>
  <si>
    <t>埼玉県知事</t>
  </si>
  <si>
    <t>千葉県知事</t>
  </si>
  <si>
    <t>山梨県知事</t>
  </si>
  <si>
    <t>栃木県知事</t>
  </si>
  <si>
    <t>茨城県知事</t>
  </si>
  <si>
    <t>群馬県知事</t>
  </si>
  <si>
    <t>新潟県知事</t>
  </si>
  <si>
    <t>長野県知事</t>
  </si>
  <si>
    <t>愛知県知事</t>
  </si>
  <si>
    <t>静岡県知事</t>
  </si>
  <si>
    <t>三重県知事</t>
  </si>
  <si>
    <t>岐阜県知事</t>
  </si>
  <si>
    <t>石川県知事</t>
  </si>
  <si>
    <t>福井県知事</t>
  </si>
  <si>
    <t>富山県知事</t>
  </si>
  <si>
    <t>大阪府知事</t>
  </si>
  <si>
    <t>京都府知事</t>
  </si>
  <si>
    <t>兵庫県神戸県民局長</t>
  </si>
  <si>
    <t>兵庫県阪神南県民局長</t>
  </si>
  <si>
    <t>兵庫県阪神北県民局長</t>
  </si>
  <si>
    <t>兵庫県東播磨県民局長</t>
  </si>
  <si>
    <t>兵庫県北播磨県民局長</t>
  </si>
  <si>
    <t>兵庫県中播磨県民局長</t>
  </si>
  <si>
    <t>兵庫県西播磨県民局長</t>
  </si>
  <si>
    <t>兵庫県但馬県民局長</t>
  </si>
  <si>
    <t>兵庫県丹波県民局長</t>
  </si>
  <si>
    <t>兵庫県淡路県民局長</t>
  </si>
  <si>
    <t>奈良県知事</t>
  </si>
  <si>
    <t>和歌山県知事</t>
  </si>
  <si>
    <t>滋賀県知事</t>
  </si>
  <si>
    <t>広島県知事</t>
  </si>
  <si>
    <t>山口県知事</t>
  </si>
  <si>
    <t>岡山県知事</t>
  </si>
  <si>
    <t>鳥取県知事</t>
  </si>
  <si>
    <t>島根県知事</t>
  </si>
  <si>
    <t>香川県知事</t>
  </si>
  <si>
    <t>愛媛県知事</t>
  </si>
  <si>
    <t>徳島県知事</t>
  </si>
  <si>
    <t>高知県知事</t>
  </si>
  <si>
    <t>熊本県知事</t>
  </si>
  <si>
    <t>大分県知事</t>
  </si>
  <si>
    <t>鹿児島県知事</t>
  </si>
  <si>
    <t>宮崎県知事</t>
  </si>
  <si>
    <t>福岡県知事</t>
  </si>
  <si>
    <t>佐賀県知事</t>
  </si>
  <si>
    <t>長崎県知事</t>
  </si>
  <si>
    <t>沖縄県知事</t>
  </si>
  <si>
    <t>関東財務局長</t>
    <rPh sb="5" eb="6">
      <t>チョウ</t>
    </rPh>
    <phoneticPr fontId="2"/>
  </si>
  <si>
    <t>北海道財務局長</t>
  </si>
  <si>
    <t>東北財務局長</t>
  </si>
  <si>
    <t>東海財務局長</t>
  </si>
  <si>
    <t>北陸財務局長</t>
  </si>
  <si>
    <t>近畿財務局長</t>
  </si>
  <si>
    <t>中国財務局長</t>
  </si>
  <si>
    <t>四国財務局長</t>
  </si>
  <si>
    <t>福岡財務支局長</t>
  </si>
  <si>
    <t>九州財務局長</t>
  </si>
  <si>
    <t>全従業員数</t>
    <rPh sb="0" eb="1">
      <t>ｾﾞﾝ</t>
    </rPh>
    <rPh sb="1" eb="4">
      <t>ｼﾞｭｳｷﾞｮｳｲﾝ</t>
    </rPh>
    <rPh sb="4" eb="5">
      <t>ｽｳ</t>
    </rPh>
    <phoneticPr fontId="55" type="halfwidthKatakana"/>
  </si>
  <si>
    <t>貸金業に従事する従業員数</t>
    <rPh sb="0" eb="2">
      <t>ｶｼｷﾝ</t>
    </rPh>
    <rPh sb="2" eb="3">
      <t>ｷﾞｮｳ</t>
    </rPh>
    <rPh sb="4" eb="6">
      <t>ｼﾞｭｳｼﾞ</t>
    </rPh>
    <rPh sb="8" eb="11">
      <t>ｼﾞｭｳｷﾞｮｳｲﾝ</t>
    </rPh>
    <rPh sb="11" eb="12">
      <t>ｽｳ</t>
    </rPh>
    <phoneticPr fontId="55" type="halfwidthKatakana"/>
  </si>
  <si>
    <t>人</t>
    <rPh sb="0" eb="1">
      <t>ﾆﾝ</t>
    </rPh>
    <phoneticPr fontId="55" type="halfwidthKatakana"/>
  </si>
  <si>
    <t>作成日</t>
    <rPh sb="0" eb="3">
      <t>サクセイビ</t>
    </rPh>
    <phoneticPr fontId="2"/>
  </si>
  <si>
    <t>「加入申請書」､②-2（連絡先届出書）</t>
    <rPh sb="1" eb="3">
      <t>カニュウ</t>
    </rPh>
    <rPh sb="3" eb="6">
      <t>シンセイショ</t>
    </rPh>
    <rPh sb="12" eb="15">
      <t>レンラクサキ</t>
    </rPh>
    <rPh sb="15" eb="17">
      <t>トドケデ</t>
    </rPh>
    <rPh sb="17" eb="18">
      <t>ショ</t>
    </rPh>
    <phoneticPr fontId="2"/>
  </si>
  <si>
    <t>前回の登録年月日</t>
    <phoneticPr fontId="2"/>
  </si>
  <si>
    <t>該当区分</t>
    <rPh sb="0" eb="2">
      <t>ｶﾞｲﾄｳ</t>
    </rPh>
    <rPh sb="2" eb="4">
      <t>ｸﾌﾞﾝ</t>
    </rPh>
    <phoneticPr fontId="55" type="halfwidthKatakana"/>
  </si>
  <si>
    <r>
      <rPr>
        <sz val="9"/>
        <rFont val="HGS明朝E"/>
        <family val="1"/>
        <charset val="128"/>
      </rPr>
      <t>連絡用住所</t>
    </r>
    <r>
      <rPr>
        <sz val="9"/>
        <rFont val="ＭＳ Ｐ明朝"/>
        <family val="1"/>
        <charset val="128"/>
      </rPr>
      <t xml:space="preserve">
</t>
    </r>
    <r>
      <rPr>
        <sz val="6"/>
        <rFont val="ＭＳ Ｐ明朝"/>
        <family val="1"/>
        <charset val="128"/>
      </rPr>
      <t>（個人業者の自宅等）</t>
    </r>
    <rPh sb="0" eb="3">
      <t>ﾚﾝﾗｸﾖｳ</t>
    </rPh>
    <rPh sb="3" eb="5">
      <t>ｼﾞｭｳｼｮ</t>
    </rPh>
    <rPh sb="7" eb="9">
      <t>ｺｼﾞﾝ</t>
    </rPh>
    <rPh sb="9" eb="11">
      <t>ｷﾞｮｳｼｬ</t>
    </rPh>
    <rPh sb="12" eb="15">
      <t>ｼﾞﾀｸﾄｳ</t>
    </rPh>
    <phoneticPr fontId="55" type="halfwidthKatakana"/>
  </si>
  <si>
    <r>
      <t xml:space="preserve">資本金
</t>
    </r>
    <r>
      <rPr>
        <b/>
        <sz val="8"/>
        <rFont val="ＭＳ Ｐ明朝"/>
        <family val="1"/>
        <charset val="128"/>
      </rPr>
      <t>*(直近決算月)</t>
    </r>
    <rPh sb="0" eb="3">
      <t>シホンキン</t>
    </rPh>
    <rPh sb="6" eb="8">
      <t>チョッキン</t>
    </rPh>
    <rPh sb="8" eb="10">
      <t>ケッサン</t>
    </rPh>
    <rPh sb="10" eb="11">
      <t>ヅキ</t>
    </rPh>
    <phoneticPr fontId="2"/>
  </si>
  <si>
    <r>
      <t xml:space="preserve">店舗数
</t>
    </r>
    <r>
      <rPr>
        <b/>
        <sz val="8"/>
        <rFont val="ＭＳ Ｐ明朝"/>
        <family val="1"/>
        <charset val="128"/>
      </rPr>
      <t>*(直近決算月)</t>
    </r>
    <rPh sb="0" eb="3">
      <t>テンポスウ</t>
    </rPh>
    <phoneticPr fontId="2"/>
  </si>
  <si>
    <r>
      <t xml:space="preserve">貸付金残高
</t>
    </r>
    <r>
      <rPr>
        <b/>
        <sz val="8"/>
        <rFont val="ＭＳ Ｐ明朝"/>
        <family val="1"/>
        <charset val="128"/>
      </rPr>
      <t>*(直近決算月)</t>
    </r>
    <rPh sb="0" eb="3">
      <t>カシツケキン</t>
    </rPh>
    <rPh sb="3" eb="5">
      <t>ザンダカ</t>
    </rPh>
    <phoneticPr fontId="2"/>
  </si>
  <si>
    <r>
      <t xml:space="preserve">従業員数
</t>
    </r>
    <r>
      <rPr>
        <b/>
        <sz val="8"/>
        <rFont val="ＭＳ Ｐ明朝"/>
        <family val="1"/>
        <charset val="128"/>
      </rPr>
      <t>*(直近決算月)</t>
    </r>
    <rPh sb="0" eb="3">
      <t>ジュウギョウイン</t>
    </rPh>
    <rPh sb="3" eb="4">
      <t>スウ</t>
    </rPh>
    <phoneticPr fontId="2"/>
  </si>
  <si>
    <t>（フリガナ）</t>
    <phoneticPr fontId="2"/>
  </si>
  <si>
    <t>（フリガナ）</t>
    <phoneticPr fontId="2"/>
  </si>
  <si>
    <t>　(主たる営業所として貸金業
登録してある住所)</t>
    <rPh sb="2" eb="3">
      <t>シュ</t>
    </rPh>
    <rPh sb="5" eb="8">
      <t>エイギョウショ</t>
    </rPh>
    <rPh sb="11" eb="13">
      <t>カシキン</t>
    </rPh>
    <rPh sb="13" eb="14">
      <t>ギョウ</t>
    </rPh>
    <rPh sb="15" eb="17">
      <t>トウロク</t>
    </rPh>
    <rPh sb="21" eb="23">
      <t>ジュウショ</t>
    </rPh>
    <phoneticPr fontId="2"/>
  </si>
  <si>
    <r>
      <t xml:space="preserve">連絡用住所
</t>
    </r>
    <r>
      <rPr>
        <sz val="6"/>
        <rFont val="ＭＳ Ｐ明朝"/>
        <family val="1"/>
        <charset val="128"/>
      </rPr>
      <t>（個人業者の自宅等）</t>
    </r>
    <rPh sb="0" eb="3">
      <t>レンラクヨウ</t>
    </rPh>
    <rPh sb="3" eb="5">
      <t>ジュウショ</t>
    </rPh>
    <rPh sb="7" eb="9">
      <t>コジン</t>
    </rPh>
    <rPh sb="9" eb="11">
      <t>ギョウシャ</t>
    </rPh>
    <rPh sb="12" eb="15">
      <t>ジタクトウ</t>
    </rPh>
    <phoneticPr fontId="2"/>
  </si>
  <si>
    <t>東京都 港区 高輪 0丁目 0番0号</t>
    <rPh sb="0" eb="3">
      <t>トウキョウト</t>
    </rPh>
    <rPh sb="4" eb="6">
      <t>ミナトク</t>
    </rPh>
    <rPh sb="7" eb="9">
      <t>タカナワ</t>
    </rPh>
    <rPh sb="11" eb="13">
      <t>チョウメ</t>
    </rPh>
    <rPh sb="15" eb="16">
      <t>バン</t>
    </rPh>
    <rPh sb="17" eb="18">
      <t>ゴウ</t>
    </rPh>
    <phoneticPr fontId="2"/>
  </si>
  <si>
    <t>東京都新宿区新宿０丁目0番0号</t>
    <rPh sb="0" eb="3">
      <t>トウキョウト</t>
    </rPh>
    <rPh sb="3" eb="6">
      <t>シンジュクク</t>
    </rPh>
    <rPh sb="6" eb="8">
      <t>シンジュク</t>
    </rPh>
    <rPh sb="9" eb="11">
      <t>チョウメ</t>
    </rPh>
    <rPh sb="12" eb="13">
      <t>バン</t>
    </rPh>
    <rPh sb="14" eb="15">
      <t>ゴウ</t>
    </rPh>
    <phoneticPr fontId="2"/>
  </si>
  <si>
    <t>　○○ビル　000号室</t>
    <phoneticPr fontId="2"/>
  </si>
  <si>
    <t>平成　00年　0月　00日</t>
    <phoneticPr fontId="2"/>
  </si>
  <si>
    <t>昭和　00年　0月　00日</t>
    <rPh sb="0" eb="2">
      <t>ショウワ</t>
    </rPh>
    <rPh sb="5" eb="6">
      <t>ネン</t>
    </rPh>
    <rPh sb="8" eb="9">
      <t>ツキ</t>
    </rPh>
    <rPh sb="12" eb="13">
      <t>ニチ</t>
    </rPh>
    <phoneticPr fontId="2"/>
  </si>
  <si>
    <r>
      <rPr>
        <sz val="12"/>
        <rFont val="HGS教科書体"/>
        <family val="1"/>
        <charset val="128"/>
      </rPr>
      <t>昭和25</t>
    </r>
    <r>
      <rPr>
        <sz val="11"/>
        <rFont val="HGS教科書体"/>
        <family val="1"/>
        <charset val="128"/>
      </rPr>
      <t xml:space="preserve"> </t>
    </r>
    <r>
      <rPr>
        <sz val="11"/>
        <rFont val="ＭＳ Ｐ明朝"/>
        <family val="1"/>
        <charset val="128"/>
      </rPr>
      <t>年</t>
    </r>
    <r>
      <rPr>
        <sz val="12"/>
        <rFont val="HGS教科書体"/>
        <family val="1"/>
        <charset val="128"/>
      </rPr>
      <t>12</t>
    </r>
    <r>
      <rPr>
        <sz val="12"/>
        <rFont val="ＭＳ Ｐ明朝"/>
        <family val="1"/>
        <charset val="128"/>
      </rPr>
      <t xml:space="preserve"> </t>
    </r>
    <r>
      <rPr>
        <sz val="11"/>
        <rFont val="ＭＳ Ｐ明朝"/>
        <family val="1"/>
        <charset val="128"/>
      </rPr>
      <t xml:space="preserve">月 </t>
    </r>
    <r>
      <rPr>
        <sz val="12"/>
        <rFont val="HGS教科書体"/>
        <family val="1"/>
        <charset val="128"/>
      </rPr>
      <t>1</t>
    </r>
    <r>
      <rPr>
        <sz val="11"/>
        <rFont val="ＭＳ Ｐ明朝"/>
        <family val="1"/>
        <charset val="128"/>
      </rPr>
      <t>日生</t>
    </r>
    <rPh sb="0" eb="2">
      <t>ショウワ</t>
    </rPh>
    <rPh sb="5" eb="6">
      <t>ネン</t>
    </rPh>
    <rPh sb="9" eb="10">
      <t>ツキ</t>
    </rPh>
    <rPh sb="12" eb="13">
      <t>ヒ</t>
    </rPh>
    <rPh sb="13" eb="14">
      <t>ウ</t>
    </rPh>
    <phoneticPr fontId="2"/>
  </si>
  <si>
    <t>　○△ビル　000号室</t>
    <phoneticPr fontId="2"/>
  </si>
  <si>
    <t>全従業員数</t>
    <rPh sb="0" eb="1">
      <t>ゼン</t>
    </rPh>
    <rPh sb="1" eb="4">
      <t>ジュウギョウイン</t>
    </rPh>
    <rPh sb="4" eb="5">
      <t>スウ</t>
    </rPh>
    <phoneticPr fontId="2"/>
  </si>
  <si>
    <t>貸金業に従事する従業員数</t>
    <rPh sb="0" eb="2">
      <t>カシキン</t>
    </rPh>
    <rPh sb="2" eb="3">
      <t>ギョウ</t>
    </rPh>
    <rPh sb="4" eb="6">
      <t>ジュウジ</t>
    </rPh>
    <rPh sb="8" eb="11">
      <t>ジュウギョウイン</t>
    </rPh>
    <rPh sb="11" eb="12">
      <t>スウ</t>
    </rPh>
    <phoneticPr fontId="2"/>
  </si>
  <si>
    <t>　貸金業種の業態区分</t>
    <rPh sb="1" eb="3">
      <t>カシキン</t>
    </rPh>
    <rPh sb="3" eb="5">
      <t>ギョウシュ</t>
    </rPh>
    <rPh sb="6" eb="8">
      <t>ギョウタイ</t>
    </rPh>
    <rPh sb="8" eb="10">
      <t>クブン</t>
    </rPh>
    <phoneticPr fontId="2"/>
  </si>
  <si>
    <t xml:space="preserve"> (「貸金業者の業態区分の定義」を参照のうえ、一つだけ選択して回答ください)</t>
    <phoneticPr fontId="2"/>
  </si>
  <si>
    <t>該当区分</t>
    <rPh sb="0" eb="2">
      <t>ガイトウ</t>
    </rPh>
    <rPh sb="2" eb="4">
      <t>クブン</t>
    </rPh>
    <phoneticPr fontId="2"/>
  </si>
  <si>
    <t>１．加入歴なし</t>
  </si>
  <si>
    <t>１．　無</t>
  </si>
  <si>
    <t>【提出書類２－１関連】</t>
    <rPh sb="8" eb="10">
      <t>カンレン</t>
    </rPh>
    <phoneticPr fontId="2"/>
  </si>
  <si>
    <t>資料①　</t>
    <rPh sb="0" eb="2">
      <t>シリョウ</t>
    </rPh>
    <phoneticPr fontId="2"/>
  </si>
  <si>
    <t>資料②　</t>
    <rPh sb="0" eb="2">
      <t>シリョウ</t>
    </rPh>
    <phoneticPr fontId="2"/>
  </si>
  <si>
    <t>①資本金</t>
    <rPh sb="1" eb="4">
      <t>シホンキン</t>
    </rPh>
    <phoneticPr fontId="2"/>
  </si>
  <si>
    <t>担当者役職</t>
    <rPh sb="0" eb="3">
      <t>タントウシャ</t>
    </rPh>
    <rPh sb="3" eb="5">
      <t>ヤクショク</t>
    </rPh>
    <phoneticPr fontId="2"/>
  </si>
  <si>
    <t>本店住所と異なる場合のみ記入</t>
    <rPh sb="0" eb="2">
      <t>ホンテン</t>
    </rPh>
    <rPh sb="2" eb="4">
      <t>ジュウショ</t>
    </rPh>
    <rPh sb="5" eb="6">
      <t>コト</t>
    </rPh>
    <rPh sb="8" eb="10">
      <t>バアイ</t>
    </rPh>
    <rPh sb="12" eb="14">
      <t>キニュウ</t>
    </rPh>
    <phoneticPr fontId="2"/>
  </si>
  <si>
    <t>〒</t>
    <phoneticPr fontId="2"/>
  </si>
  <si>
    <t>フリガナ</t>
    <phoneticPr fontId="2"/>
  </si>
  <si>
    <t>メールアドレス</t>
    <phoneticPr fontId="2"/>
  </si>
  <si>
    <t>FAX</t>
    <phoneticPr fontId="2"/>
  </si>
  <si>
    <t>＠</t>
    <phoneticPr fontId="2"/>
  </si>
  <si>
    <r>
      <t xml:space="preserve">消費者相談
連絡窓口
</t>
    </r>
    <r>
      <rPr>
        <sz val="8"/>
        <rFont val="ＭＳ 明朝"/>
        <family val="1"/>
        <charset val="128"/>
      </rPr>
      <t>（協会が受け付けた苦情相談の連絡先）</t>
    </r>
    <rPh sb="0" eb="2">
      <t>ショウヒ</t>
    </rPh>
    <rPh sb="2" eb="3">
      <t>シャ</t>
    </rPh>
    <rPh sb="3" eb="5">
      <t>ソウダン</t>
    </rPh>
    <rPh sb="6" eb="8">
      <t>レンラク</t>
    </rPh>
    <rPh sb="8" eb="10">
      <t>マドグチ</t>
    </rPh>
    <rPh sb="12" eb="14">
      <t>キョウカイ</t>
    </rPh>
    <rPh sb="15" eb="16">
      <t>ウ</t>
    </rPh>
    <rPh sb="17" eb="18">
      <t>ツ</t>
    </rPh>
    <rPh sb="20" eb="22">
      <t>クジョウ</t>
    </rPh>
    <rPh sb="22" eb="24">
      <t>ソウダン</t>
    </rPh>
    <rPh sb="25" eb="28">
      <t>レンラクサキ</t>
    </rPh>
    <phoneticPr fontId="2"/>
  </si>
  <si>
    <t>本店住所と異なる場合のみ記載</t>
    <rPh sb="0" eb="2">
      <t>ホンテン</t>
    </rPh>
    <rPh sb="2" eb="4">
      <t>ジュウショ</t>
    </rPh>
    <rPh sb="5" eb="6">
      <t>コト</t>
    </rPh>
    <rPh sb="8" eb="10">
      <t>バアイ</t>
    </rPh>
    <rPh sb="12" eb="14">
      <t>キサイ</t>
    </rPh>
    <phoneticPr fontId="2"/>
  </si>
  <si>
    <r>
      <rPr>
        <b/>
        <sz val="11"/>
        <rFont val="ＭＳ 明朝"/>
        <family val="1"/>
        <charset val="128"/>
      </rPr>
      <t>会費請求</t>
    </r>
    <r>
      <rPr>
        <sz val="11"/>
        <rFont val="ＭＳ 明朝"/>
        <family val="1"/>
        <charset val="128"/>
      </rPr>
      <t xml:space="preserve">
</t>
    </r>
    <r>
      <rPr>
        <b/>
        <sz val="11"/>
        <rFont val="ＭＳ 明朝"/>
        <family val="1"/>
        <charset val="128"/>
      </rPr>
      <t>連絡窓口</t>
    </r>
    <r>
      <rPr>
        <sz val="11"/>
        <rFont val="ＭＳ 明朝"/>
        <family val="1"/>
        <charset val="128"/>
      </rPr>
      <t xml:space="preserve">
</t>
    </r>
    <r>
      <rPr>
        <sz val="8"/>
        <rFont val="ＭＳ 明朝"/>
        <family val="1"/>
        <charset val="128"/>
      </rPr>
      <t>（会費の請求連絡先）</t>
    </r>
    <rPh sb="0" eb="2">
      <t>カイヒ</t>
    </rPh>
    <rPh sb="2" eb="4">
      <t>セイキュウ</t>
    </rPh>
    <rPh sb="5" eb="7">
      <t>レンラク</t>
    </rPh>
    <rPh sb="7" eb="9">
      <t>マドグチ</t>
    </rPh>
    <rPh sb="11" eb="13">
      <t>カイヒ</t>
    </rPh>
    <rPh sb="14" eb="16">
      <t>セイキュウ</t>
    </rPh>
    <rPh sb="16" eb="18">
      <t>レンラク</t>
    </rPh>
    <rPh sb="18" eb="19">
      <t>サキ</t>
    </rPh>
    <phoneticPr fontId="2"/>
  </si>
  <si>
    <t>※「貸金業法」の以下の点について、ご理解されていますか？</t>
    <rPh sb="2" eb="4">
      <t>カシキン</t>
    </rPh>
    <rPh sb="4" eb="5">
      <t>ギョウ</t>
    </rPh>
    <rPh sb="5" eb="6">
      <t>ホウ</t>
    </rPh>
    <rPh sb="8" eb="10">
      <t>イカ</t>
    </rPh>
    <rPh sb="11" eb="12">
      <t>テン</t>
    </rPh>
    <rPh sb="18" eb="20">
      <t>リカイ</t>
    </rPh>
    <phoneticPr fontId="2"/>
  </si>
  <si>
    <t>携帯番号</t>
    <rPh sb="0" eb="2">
      <t>ケイタイ</t>
    </rPh>
    <rPh sb="2" eb="4">
      <t>バンゴウ</t>
    </rPh>
    <phoneticPr fontId="2"/>
  </si>
  <si>
    <t>決算月日</t>
    <rPh sb="0" eb="2">
      <t>ケッサン</t>
    </rPh>
    <rPh sb="2" eb="3">
      <t>ヅキ</t>
    </rPh>
    <rPh sb="3" eb="4">
      <t>ニチ</t>
    </rPh>
    <phoneticPr fontId="2"/>
  </si>
  <si>
    <t>業　　態</t>
    <rPh sb="0" eb="1">
      <t>ギョウ</t>
    </rPh>
    <rPh sb="3" eb="4">
      <t>タイ</t>
    </rPh>
    <phoneticPr fontId="24"/>
  </si>
  <si>
    <t>定　　　　　　　　　　　　　　　　義</t>
    <rPh sb="0" eb="1">
      <t>サダム</t>
    </rPh>
    <rPh sb="17" eb="18">
      <t>ギ</t>
    </rPh>
    <phoneticPr fontId="24"/>
  </si>
  <si>
    <t>消費者向貸付残高が合計貸付残高の５割以上で、かつ、消費者向貸付残高のうち無担保（除住宅向）貸付残高が最も多いもののうち、⑥～⑬のいずれにも該当しないもの</t>
  </si>
  <si>
    <t>消費者向貸付残高が合計貸付残高の５割以上で、かつ、消費者向貸付残高のうち有担保（除住宅向）貸付残高が最も多いもののうち、⑥～⑬のいずれにも該当しないもの</t>
  </si>
  <si>
    <t>消費者向貸付残高が合計貸付残高の５割以上で、かつ、消費者向貸付残高のうち住宅向貸付残高が最も多いもののうち、⑥～⑬のいずれにも該当しないもの</t>
  </si>
  <si>
    <t>事業者向貸付残高が合計貸付残高の５割以上で、かつ、⑤～⑬のいずれにも該当しないもの</t>
  </si>
  <si>
    <t>事業者向貸付残高が合計貸付残高の５割以上で、かつ、事業者向貸付残高のうち手形割引残高が５割以上（日本事業者金融協会に加盟しているものにあっては２割５分以上）のもののうち、⑥～⑬のいずれにも該当しないもの</t>
  </si>
  <si>
    <t>割賦購入あっせん業者として登録しているもの（⑧～⑬と重複する場合には⑦が優先する）</t>
  </si>
  <si>
    <t>電気機械器具関係の特例民法法人等、自動車関係の特例民法法人等に加盟しているもの（関係会社が同法人に加盟している場合も含む）または、日本百貨店協会、日本チェーンストア協会、日本商店連盟、日本専門店会連盟に加盟しているもの（関係会社が同協会等に加盟している場合も含む）（⑨、⑪と重複する場合には⑧が優先する）</t>
    <rPh sb="0" eb="2">
      <t>デンキ</t>
    </rPh>
    <phoneticPr fontId="2"/>
  </si>
  <si>
    <t>建設・不動産関係の特例民法法人等に加盟しているもの（⑪と重複する場合には⑨が優先する）</t>
    <phoneticPr fontId="2"/>
  </si>
  <si>
    <t>質屋の許可を受けているもの（⑧、⑨、⑪と重複する場合には⑩が優先する）</t>
    <phoneticPr fontId="2"/>
  </si>
  <si>
    <t>(社)リース事業協会に加盟しているもの</t>
    <phoneticPr fontId="2"/>
  </si>
  <si>
    <t>日賦貸金業者として登録されているもの（⑧～⑪と重複する場合には⑫が優先する）</t>
    <phoneticPr fontId="2"/>
  </si>
  <si>
    <t>+</t>
    <phoneticPr fontId="55" type="halfwidthKatakana"/>
  </si>
  <si>
    <t>＝</t>
    <phoneticPr fontId="55" type="halfwidthKatakana"/>
  </si>
  <si>
    <r>
      <t xml:space="preserve">　貸金業種の業態区分 </t>
    </r>
    <r>
      <rPr>
        <b/>
        <sz val="9"/>
        <rFont val="ＭＳ Ｐ明朝"/>
        <family val="1"/>
        <charset val="128"/>
      </rPr>
      <t>(「貸金業者の業態区分の定義」を参照の上、１つだけ選択し該当区分欄に番号を記載ください)</t>
    </r>
    <rPh sb="1" eb="3">
      <t>カシキン</t>
    </rPh>
    <rPh sb="3" eb="5">
      <t>ギョウシュ</t>
    </rPh>
    <rPh sb="6" eb="8">
      <t>ギョウタイ</t>
    </rPh>
    <rPh sb="8" eb="10">
      <t>クブン</t>
    </rPh>
    <rPh sb="13" eb="15">
      <t>カシキン</t>
    </rPh>
    <rPh sb="15" eb="17">
      <t>ギョウシャ</t>
    </rPh>
    <rPh sb="18" eb="20">
      <t>ギョウタイ</t>
    </rPh>
    <rPh sb="20" eb="22">
      <t>クブン</t>
    </rPh>
    <rPh sb="23" eb="25">
      <t>テイギ</t>
    </rPh>
    <rPh sb="27" eb="29">
      <t>サンショウ</t>
    </rPh>
    <rPh sb="30" eb="31">
      <t>ウエ</t>
    </rPh>
    <rPh sb="36" eb="38">
      <t>センタク</t>
    </rPh>
    <rPh sb="39" eb="41">
      <t>ガイトウ</t>
    </rPh>
    <rPh sb="41" eb="43">
      <t>クブン</t>
    </rPh>
    <rPh sb="43" eb="44">
      <t>ラン</t>
    </rPh>
    <rPh sb="45" eb="47">
      <t>バンゴウ</t>
    </rPh>
    <rPh sb="48" eb="50">
      <t>キサイ</t>
    </rPh>
    <phoneticPr fontId="2"/>
  </si>
  <si>
    <t>★利用上の注意
　本記載例は、手書きで作成する場合の記載方法を例示したものです。エクセル版で入力する場合は、該当セルにカーソルを移動した際に表示されるコメントに従い入力してください。</t>
    <rPh sb="1" eb="4">
      <t>リヨウジョウ</t>
    </rPh>
    <rPh sb="5" eb="7">
      <t>チュウイ</t>
    </rPh>
    <rPh sb="9" eb="10">
      <t>ホン</t>
    </rPh>
    <rPh sb="10" eb="12">
      <t>キサイ</t>
    </rPh>
    <rPh sb="12" eb="13">
      <t>レイ</t>
    </rPh>
    <rPh sb="15" eb="17">
      <t>テガ</t>
    </rPh>
    <rPh sb="19" eb="21">
      <t>サクセイ</t>
    </rPh>
    <rPh sb="23" eb="25">
      <t>バアイ</t>
    </rPh>
    <rPh sb="26" eb="28">
      <t>キサイ</t>
    </rPh>
    <rPh sb="28" eb="30">
      <t>ホウホウ</t>
    </rPh>
    <rPh sb="31" eb="33">
      <t>レイジ</t>
    </rPh>
    <rPh sb="44" eb="45">
      <t>バン</t>
    </rPh>
    <rPh sb="46" eb="48">
      <t>ニュウリョク</t>
    </rPh>
    <rPh sb="50" eb="52">
      <t>バアイ</t>
    </rPh>
    <rPh sb="54" eb="56">
      <t>ガイトウ</t>
    </rPh>
    <rPh sb="64" eb="66">
      <t>イドウ</t>
    </rPh>
    <rPh sb="68" eb="69">
      <t>サイ</t>
    </rPh>
    <rPh sb="70" eb="72">
      <t>ヒョウジ</t>
    </rPh>
    <rPh sb="80" eb="81">
      <t>シタガ</t>
    </rPh>
    <rPh sb="82" eb="84">
      <t>ニュウリョク</t>
    </rPh>
    <phoneticPr fontId="2"/>
  </si>
  <si>
    <t>　(主たる営業所として貸金
業登録してある住所)</t>
    <rPh sb="2" eb="3">
      <t>シュ</t>
    </rPh>
    <rPh sb="5" eb="8">
      <t>エイギョウショ</t>
    </rPh>
    <rPh sb="11" eb="13">
      <t>カシキン</t>
    </rPh>
    <rPh sb="14" eb="15">
      <t>ギョウ</t>
    </rPh>
    <rPh sb="15" eb="17">
      <t>トウロク</t>
    </rPh>
    <rPh sb="21" eb="23">
      <t>ジュウショ</t>
    </rPh>
    <phoneticPr fontId="2"/>
  </si>
  <si>
    <r>
      <t>　有人店舗数　　</t>
    </r>
    <r>
      <rPr>
        <sz val="12"/>
        <rFont val="HGS教科書体"/>
        <family val="1"/>
        <charset val="128"/>
      </rPr>
      <t>　１</t>
    </r>
    <r>
      <rPr>
        <sz val="10"/>
        <rFont val="ＭＳ Ｐ明朝"/>
        <family val="1"/>
        <charset val="128"/>
      </rPr>
      <t>　店　</t>
    </r>
    <r>
      <rPr>
        <sz val="12"/>
        <rFont val="HGS教科書体"/>
        <family val="1"/>
        <charset val="128"/>
      </rPr>
      <t>＋</t>
    </r>
    <r>
      <rPr>
        <sz val="10"/>
        <rFont val="ＭＳ Ｐ明朝"/>
        <family val="1"/>
        <charset val="128"/>
      </rPr>
      <t xml:space="preserve"> 無人店舗数　</t>
    </r>
    <r>
      <rPr>
        <b/>
        <sz val="11"/>
        <rFont val="ＭＳ Ｐ明朝"/>
        <family val="1"/>
        <charset val="128"/>
      </rPr>
      <t xml:space="preserve"> 　　</t>
    </r>
    <r>
      <rPr>
        <sz val="12"/>
        <rFont val="HGS教科書体"/>
        <family val="1"/>
        <charset val="128"/>
      </rPr>
      <t>　000　</t>
    </r>
    <r>
      <rPr>
        <sz val="10"/>
        <rFont val="ＭＳ Ｐ明朝"/>
        <family val="1"/>
        <charset val="128"/>
      </rPr>
      <t>店　＝ 　合計</t>
    </r>
    <r>
      <rPr>
        <sz val="12"/>
        <rFont val="HGS教科書体"/>
        <family val="1"/>
        <charset val="128"/>
      </rPr>
      <t>　  １</t>
    </r>
    <r>
      <rPr>
        <sz val="10"/>
        <rFont val="ＭＳ Ｐ明朝"/>
        <family val="1"/>
        <charset val="128"/>
      </rPr>
      <t>　　店</t>
    </r>
    <rPh sb="1" eb="3">
      <t>ユウジン</t>
    </rPh>
    <rPh sb="3" eb="5">
      <t>テンポ</t>
    </rPh>
    <rPh sb="5" eb="6">
      <t>スウ</t>
    </rPh>
    <rPh sb="11" eb="12">
      <t>テン</t>
    </rPh>
    <rPh sb="15" eb="17">
      <t>ムジン</t>
    </rPh>
    <rPh sb="17" eb="20">
      <t>テンポスウ</t>
    </rPh>
    <rPh sb="29" eb="30">
      <t>テン</t>
    </rPh>
    <rPh sb="34" eb="35">
      <t>ゴウ</t>
    </rPh>
    <rPh sb="35" eb="36">
      <t>ケイ</t>
    </rPh>
    <rPh sb="42" eb="43">
      <t>テン</t>
    </rPh>
    <phoneticPr fontId="2"/>
  </si>
  <si>
    <t>⑬非営利特例対象法人</t>
    <phoneticPr fontId="2"/>
  </si>
  <si>
    <t>上記にかかわらず、非営利特例対象法人として貸金業登録されているもの</t>
    <phoneticPr fontId="2"/>
  </si>
  <si>
    <t>直近の登録申請書控え(1面～8面）の写し</t>
    <rPh sb="0" eb="1">
      <t>チョク</t>
    </rPh>
    <rPh sb="1" eb="2">
      <t>キン</t>
    </rPh>
    <rPh sb="3" eb="5">
      <t>トウロク</t>
    </rPh>
    <rPh sb="5" eb="8">
      <t>シンセイショ</t>
    </rPh>
    <rPh sb="8" eb="9">
      <t>ヒカ</t>
    </rPh>
    <rPh sb="12" eb="13">
      <t>メン</t>
    </rPh>
    <rPh sb="15" eb="16">
      <t>メン</t>
    </rPh>
    <rPh sb="18" eb="19">
      <t>ウツ</t>
    </rPh>
    <phoneticPr fontId="2"/>
  </si>
  <si>
    <t>財 産 に 関 す る 調 書(個人業者用)</t>
    <rPh sb="0" eb="1">
      <t>ザイ</t>
    </rPh>
    <rPh sb="2" eb="3">
      <t>サン</t>
    </rPh>
    <rPh sb="6" eb="7">
      <t>カン</t>
    </rPh>
    <rPh sb="12" eb="13">
      <t>チョウ</t>
    </rPh>
    <rPh sb="14" eb="15">
      <t>ショ</t>
    </rPh>
    <rPh sb="16" eb="18">
      <t>コジン</t>
    </rPh>
    <rPh sb="18" eb="21">
      <t>ギョウシャヨウ</t>
    </rPh>
    <phoneticPr fontId="2"/>
  </si>
  <si>
    <t>登記事項証明書（現在事項全部証明書）･･･法人業者</t>
    <rPh sb="0" eb="2">
      <t>トウキ</t>
    </rPh>
    <rPh sb="2" eb="4">
      <t>ジコウ</t>
    </rPh>
    <rPh sb="4" eb="7">
      <t>ショウメイショ</t>
    </rPh>
    <rPh sb="8" eb="10">
      <t>ゲンザイ</t>
    </rPh>
    <rPh sb="10" eb="12">
      <t>ジコウ</t>
    </rPh>
    <rPh sb="12" eb="14">
      <t>ゼンブ</t>
    </rPh>
    <rPh sb="14" eb="16">
      <t>ショウメイ</t>
    </rPh>
    <rPh sb="16" eb="17">
      <t>ショ</t>
    </rPh>
    <rPh sb="21" eb="23">
      <t>ホウジン</t>
    </rPh>
    <rPh sb="23" eb="25">
      <t>ギョウシャ</t>
    </rPh>
    <phoneticPr fontId="2"/>
  </si>
  <si>
    <t>直近決算時の貸借対照表の写し･･･法人業者</t>
    <rPh sb="0" eb="2">
      <t>チョッキン</t>
    </rPh>
    <rPh sb="2" eb="4">
      <t>ケッサン</t>
    </rPh>
    <rPh sb="4" eb="5">
      <t>ジ</t>
    </rPh>
    <rPh sb="6" eb="8">
      <t>タイシャク</t>
    </rPh>
    <rPh sb="8" eb="11">
      <t>タイショウヒョウ</t>
    </rPh>
    <rPh sb="12" eb="13">
      <t>ウツ</t>
    </rPh>
    <phoneticPr fontId="2"/>
  </si>
  <si>
    <t>財産に関する調書の写し･･･個人業者</t>
    <phoneticPr fontId="2"/>
  </si>
  <si>
    <t>⑫</t>
    <phoneticPr fontId="2"/>
  </si>
  <si>
    <t>会社案内(作成している会社のみ)･･･法人業者</t>
    <rPh sb="0" eb="2">
      <t>カイシャ</t>
    </rPh>
    <rPh sb="2" eb="4">
      <t>アンナイ</t>
    </rPh>
    <rPh sb="5" eb="7">
      <t>サクセイ</t>
    </rPh>
    <rPh sb="11" eb="13">
      <t>カイシャ</t>
    </rPh>
    <phoneticPr fontId="2"/>
  </si>
  <si>
    <r>
      <rPr>
        <b/>
        <sz val="9"/>
        <rFont val="ＭＳ 明朝"/>
        <family val="1"/>
        <charset val="128"/>
      </rPr>
      <t>住民票抄本（本籍地掲載不要）･･･個人業者</t>
    </r>
    <r>
      <rPr>
        <b/>
        <sz val="11"/>
        <rFont val="ＭＳ 明朝"/>
        <family val="1"/>
        <charset val="128"/>
      </rPr>
      <t xml:space="preserve">
</t>
    </r>
    <r>
      <rPr>
        <b/>
        <sz val="8"/>
        <rFont val="ＭＳ 明朝"/>
        <family val="1"/>
        <charset val="128"/>
      </rPr>
      <t>＊外国人の場合も住民票を添付して下さい。
＊但し、発行日から３ケ月以内に限る</t>
    </r>
    <rPh sb="17" eb="19">
      <t>コジン</t>
    </rPh>
    <rPh sb="23" eb="25">
      <t>ガイコク</t>
    </rPh>
    <rPh sb="25" eb="26">
      <t>ジン</t>
    </rPh>
    <rPh sb="27" eb="29">
      <t>バアイ</t>
    </rPh>
    <rPh sb="30" eb="33">
      <t>ジュウミンヒョウ</t>
    </rPh>
    <rPh sb="34" eb="36">
      <t>テンプ</t>
    </rPh>
    <rPh sb="38" eb="39">
      <t>クダ</t>
    </rPh>
    <phoneticPr fontId="2"/>
  </si>
  <si>
    <t>⑬</t>
    <phoneticPr fontId="2"/>
  </si>
  <si>
    <t>△</t>
    <phoneticPr fontId="2"/>
  </si>
  <si>
    <t>※指定紛争解決機関との契約締結申込書（非協会員用）の取得は、以下の協会ホームページからダウンロードできます。</t>
    <rPh sb="1" eb="9">
      <t>シテイフンソウカイケツキカン</t>
    </rPh>
    <rPh sb="11" eb="13">
      <t>ケイヤク</t>
    </rPh>
    <rPh sb="13" eb="15">
      <t>テイケツ</t>
    </rPh>
    <rPh sb="15" eb="17">
      <t>モウシコミ</t>
    </rPh>
    <rPh sb="17" eb="18">
      <t>ショ</t>
    </rPh>
    <rPh sb="19" eb="20">
      <t>ヒ</t>
    </rPh>
    <rPh sb="20" eb="23">
      <t>キョウカイイン</t>
    </rPh>
    <rPh sb="23" eb="24">
      <t>ヨウ</t>
    </rPh>
    <rPh sb="26" eb="28">
      <t>シュトク</t>
    </rPh>
    <rPh sb="30" eb="32">
      <t>イカ</t>
    </rPh>
    <rPh sb="33" eb="35">
      <t>キョウカイ</t>
    </rPh>
    <phoneticPr fontId="2"/>
  </si>
  <si>
    <t>http://www.j-fsa.or.jp/moneylender/adr/index.php</t>
    <phoneticPr fontId="2"/>
  </si>
  <si>
    <r>
      <t>★理事会で加入が承認されると協会員となりますが、</t>
    </r>
    <r>
      <rPr>
        <u/>
        <sz val="8"/>
        <rFont val="ＭＳ Ｐ明朝"/>
        <family val="1"/>
        <charset val="128"/>
      </rPr>
      <t>ホームページの利用、業務用書式の頒布、協会員であることの表示など会員権の効力</t>
    </r>
    <r>
      <rPr>
        <sz val="8"/>
        <rFont val="ＭＳ Ｐ明朝"/>
        <family val="1"/>
        <charset val="128"/>
      </rPr>
      <t>は、</t>
    </r>
    <rPh sb="1" eb="4">
      <t>ﾘｼﾞｶｲ</t>
    </rPh>
    <rPh sb="5" eb="7">
      <t>ｶﾆｭｳ</t>
    </rPh>
    <rPh sb="8" eb="10">
      <t>ｼｮｳﾆﾝ</t>
    </rPh>
    <rPh sb="14" eb="17">
      <t>ｷｮｳｶｲｲﾝ</t>
    </rPh>
    <rPh sb="31" eb="33">
      <t>ﾘﾖｳ</t>
    </rPh>
    <rPh sb="34" eb="36">
      <t>ｷﾞｮｳﾑ</t>
    </rPh>
    <rPh sb="36" eb="37">
      <t>ﾖｳ</t>
    </rPh>
    <rPh sb="37" eb="39">
      <t>ｼｮｼｷ</t>
    </rPh>
    <rPh sb="40" eb="42">
      <t>ﾊﾝﾌﾟ</t>
    </rPh>
    <rPh sb="43" eb="46">
      <t>ｷｮｳｶｲｲﾝ</t>
    </rPh>
    <rPh sb="52" eb="54">
      <t>ﾋｮｳｼﾞ</t>
    </rPh>
    <rPh sb="56" eb="58">
      <t>ｶｲｲﾝ</t>
    </rPh>
    <rPh sb="58" eb="59">
      <t>ｹﾝ</t>
    </rPh>
    <rPh sb="60" eb="62">
      <t>ｺｳﾘｮｸ</t>
    </rPh>
    <phoneticPr fontId="24" type="halfwidthKatakana"/>
  </si>
  <si>
    <r>
      <t>　</t>
    </r>
    <r>
      <rPr>
        <u/>
        <sz val="8"/>
        <rFont val="ＭＳ Ｐ明朝"/>
        <family val="1"/>
        <charset val="128"/>
      </rPr>
      <t>加入金の納入後に付与</t>
    </r>
    <r>
      <rPr>
        <sz val="8"/>
        <rFont val="ＭＳ Ｐ明朝"/>
        <family val="1"/>
        <charset val="128"/>
      </rPr>
      <t>されます。</t>
    </r>
    <rPh sb="9" eb="11">
      <t>ﾌﾖ</t>
    </rPh>
    <phoneticPr fontId="24" type="halfwidthKatakana"/>
  </si>
  <si>
    <t>④無人店舗</t>
    <phoneticPr fontId="2"/>
  </si>
  <si>
    <t>⑤＋⑥＋⑦</t>
    <phoneticPr fontId="2"/>
  </si>
  <si>
    <t>＊半期納入額</t>
    <rPh sb="1" eb="3">
      <t>ハンキ</t>
    </rPh>
    <rPh sb="3" eb="5">
      <t>ノウニュウ</t>
    </rPh>
    <rPh sb="5" eb="6">
      <t>ガク</t>
    </rPh>
    <phoneticPr fontId="2"/>
  </si>
  <si>
    <r>
      <t>（2）残高割会費</t>
    </r>
    <r>
      <rPr>
        <sz val="10"/>
        <rFont val="ＭＳ Ｐ明朝"/>
        <family val="1"/>
        <charset val="128"/>
      </rPr>
      <t>　（貸付金残高には流動化債権を含む。）</t>
    </r>
    <rPh sb="3" eb="5">
      <t>ザンダカ</t>
    </rPh>
    <rPh sb="5" eb="6">
      <t>ワリ</t>
    </rPh>
    <rPh sb="6" eb="8">
      <t>カイヒ</t>
    </rPh>
    <phoneticPr fontId="2"/>
  </si>
  <si>
    <t>⑧×１２ケ月　　</t>
    <rPh sb="5" eb="6">
      <t>ツキ</t>
    </rPh>
    <phoneticPr fontId="2"/>
  </si>
  <si>
    <t>年会費は、上期（4～9月分）と下期（10～3月分）の年２回に分けて納入いただきます。</t>
    <rPh sb="0" eb="1">
      <t>ネン</t>
    </rPh>
    <rPh sb="1" eb="3">
      <t>カイヒ</t>
    </rPh>
    <rPh sb="5" eb="7">
      <t>カミキ</t>
    </rPh>
    <rPh sb="11" eb="12">
      <t>ガツ</t>
    </rPh>
    <rPh sb="12" eb="13">
      <t>ブン</t>
    </rPh>
    <rPh sb="15" eb="17">
      <t>シモキ</t>
    </rPh>
    <rPh sb="22" eb="23">
      <t>ガツ</t>
    </rPh>
    <rPh sb="23" eb="24">
      <t>ブン</t>
    </rPh>
    <rPh sb="26" eb="27">
      <t>ネン</t>
    </rPh>
    <rPh sb="28" eb="29">
      <t>カイ</t>
    </rPh>
    <rPh sb="30" eb="31">
      <t>ワ</t>
    </rPh>
    <rPh sb="33" eb="35">
      <t>ノウニュウ</t>
    </rPh>
    <phoneticPr fontId="2"/>
  </si>
  <si>
    <r>
      <t xml:space="preserve">日本クレジットカード協会に加盟しているもの（⑦～⑬と重複する場合には⑥が優先する）
</t>
    </r>
    <r>
      <rPr>
        <sz val="10"/>
        <rFont val="ＭＳ Ｐ明朝"/>
        <family val="1"/>
        <charset val="128"/>
      </rPr>
      <t>※日本クレジット協会とは別です。日本クレジットカード協会に加入しておらず、日本クレジット協会に加入している場合は次の⑦に分類されます。</t>
    </r>
    <rPh sb="43" eb="45">
      <t>ニホン</t>
    </rPh>
    <rPh sb="50" eb="52">
      <t>キョウカイ</t>
    </rPh>
    <rPh sb="54" eb="55">
      <t>ベツ</t>
    </rPh>
    <rPh sb="58" eb="60">
      <t>ニホン</t>
    </rPh>
    <rPh sb="68" eb="70">
      <t>キョウカイ</t>
    </rPh>
    <rPh sb="71" eb="73">
      <t>カニュウ</t>
    </rPh>
    <rPh sb="79" eb="81">
      <t>ニホン</t>
    </rPh>
    <rPh sb="86" eb="88">
      <t>キョウカイ</t>
    </rPh>
    <rPh sb="89" eb="91">
      <t>カニュウ</t>
    </rPh>
    <rPh sb="95" eb="97">
      <t>バアイ</t>
    </rPh>
    <rPh sb="98" eb="99">
      <t>ツギ</t>
    </rPh>
    <rPh sb="102" eb="104">
      <t>ブンルイ</t>
    </rPh>
    <phoneticPr fontId="2"/>
  </si>
  <si>
    <t>　　一律2,000円（月額）となります。</t>
    <rPh sb="2" eb="4">
      <t>イチリツ</t>
    </rPh>
    <rPh sb="9" eb="10">
      <t>エン</t>
    </rPh>
    <rPh sb="11" eb="13">
      <t>ゲツガク</t>
    </rPh>
    <phoneticPr fontId="2"/>
  </si>
  <si>
    <t>第</t>
    <rPh sb="0" eb="1">
      <t>ﾀﾞｲ</t>
    </rPh>
    <phoneticPr fontId="55" type="halfwidthKatakana"/>
  </si>
  <si>
    <t>号</t>
    <rPh sb="0" eb="1">
      <t>ｺﾞｳ</t>
    </rPh>
    <phoneticPr fontId="55" type="halfwidthKatakana"/>
  </si>
  <si>
    <t>＜財務局＞</t>
    <rPh sb="1" eb="4">
      <t>ザイムキョク</t>
    </rPh>
    <phoneticPr fontId="2"/>
  </si>
  <si>
    <t>＜都道府県知事＞</t>
    <rPh sb="1" eb="5">
      <t>トドウフケン</t>
    </rPh>
    <rPh sb="5" eb="7">
      <t>チジ</t>
    </rPh>
    <phoneticPr fontId="2"/>
  </si>
  <si>
    <t>協会ホームページ『新着情報配信サービス』について</t>
    <rPh sb="0" eb="2">
      <t>キョウカイ</t>
    </rPh>
    <rPh sb="9" eb="11">
      <t>シンチャク</t>
    </rPh>
    <rPh sb="11" eb="13">
      <t>ジョウホウ</t>
    </rPh>
    <rPh sb="13" eb="15">
      <t>ハイシン</t>
    </rPh>
    <phoneticPr fontId="2"/>
  </si>
  <si>
    <t>自動的にメールでお知らせをする機能です。</t>
    <phoneticPr fontId="2"/>
  </si>
  <si>
    <t>　『新着情報配信サービス』とは、日本貸金業協会のホームページに新たな情報が掲載された場合、</t>
    <rPh sb="2" eb="4">
      <t>シンチャク</t>
    </rPh>
    <rPh sb="4" eb="6">
      <t>ジョウホウ</t>
    </rPh>
    <rPh sb="6" eb="8">
      <t>ハイシン</t>
    </rPh>
    <rPh sb="16" eb="18">
      <t>ニホン</t>
    </rPh>
    <rPh sb="18" eb="19">
      <t>カシ</t>
    </rPh>
    <rPh sb="19" eb="20">
      <t>キン</t>
    </rPh>
    <rPh sb="20" eb="21">
      <t>ギョウ</t>
    </rPh>
    <rPh sb="21" eb="23">
      <t>キョウカイ</t>
    </rPh>
    <rPh sb="31" eb="32">
      <t>アラ</t>
    </rPh>
    <rPh sb="34" eb="36">
      <t>ジョウホウ</t>
    </rPh>
    <rPh sb="37" eb="39">
      <t>ケイサイ</t>
    </rPh>
    <rPh sb="42" eb="44">
      <t>バアイ</t>
    </rPh>
    <phoneticPr fontId="2"/>
  </si>
  <si>
    <t>加入申請から加入承認までの流れ</t>
    <rPh sb="0" eb="2">
      <t>カニュウ</t>
    </rPh>
    <rPh sb="2" eb="4">
      <t>シンセイ</t>
    </rPh>
    <rPh sb="6" eb="8">
      <t>カニュウ</t>
    </rPh>
    <rPh sb="8" eb="10">
      <t>ショウニン</t>
    </rPh>
    <rPh sb="13" eb="14">
      <t>ナガ</t>
    </rPh>
    <phoneticPr fontId="2"/>
  </si>
  <si>
    <t>加入申請準備</t>
    <rPh sb="0" eb="2">
      <t>カニュウ</t>
    </rPh>
    <rPh sb="2" eb="4">
      <t>シンセイ</t>
    </rPh>
    <rPh sb="4" eb="6">
      <t>ジュンビ</t>
    </rPh>
    <phoneticPr fontId="2"/>
  </si>
  <si>
    <t>※</t>
    <phoneticPr fontId="2"/>
  </si>
  <si>
    <t>最寄の協会支部で取得</t>
    <rPh sb="0" eb="2">
      <t>モヨリ</t>
    </rPh>
    <rPh sb="3" eb="5">
      <t>キョウカイ</t>
    </rPh>
    <rPh sb="5" eb="7">
      <t>シブ</t>
    </rPh>
    <rPh sb="8" eb="10">
      <t>シュトク</t>
    </rPh>
    <phoneticPr fontId="2"/>
  </si>
  <si>
    <t>②</t>
    <phoneticPr fontId="2"/>
  </si>
  <si>
    <t>加入申請</t>
    <rPh sb="0" eb="2">
      <t>カニュウ</t>
    </rPh>
    <rPh sb="2" eb="4">
      <t>シンセイ</t>
    </rPh>
    <phoneticPr fontId="2"/>
  </si>
  <si>
    <t>【郵送先】</t>
    <rPh sb="1" eb="3">
      <t>ユウソウ</t>
    </rPh>
    <rPh sb="3" eb="4">
      <t>サキ</t>
    </rPh>
    <phoneticPr fontId="2"/>
  </si>
  <si>
    <t>〒108-0074</t>
    <phoneticPr fontId="2"/>
  </si>
  <si>
    <t>東京都港区高輪三丁目１９番１５号　二葉高輪ビル３階</t>
    <rPh sb="0" eb="2">
      <t>トウキョウ</t>
    </rPh>
    <rPh sb="2" eb="3">
      <t>ト</t>
    </rPh>
    <rPh sb="3" eb="5">
      <t>ミナトク</t>
    </rPh>
    <rPh sb="5" eb="7">
      <t>タカナワ</t>
    </rPh>
    <rPh sb="7" eb="10">
      <t>３チョウメ</t>
    </rPh>
    <rPh sb="12" eb="13">
      <t>バン</t>
    </rPh>
    <rPh sb="15" eb="16">
      <t>ゴウ</t>
    </rPh>
    <rPh sb="17" eb="19">
      <t>フタバ</t>
    </rPh>
    <rPh sb="19" eb="21">
      <t>タカナワ</t>
    </rPh>
    <rPh sb="24" eb="25">
      <t>カイ</t>
    </rPh>
    <phoneticPr fontId="2"/>
  </si>
  <si>
    <t>加入申請受付</t>
    <rPh sb="0" eb="2">
      <t>カニュウ</t>
    </rPh>
    <rPh sb="2" eb="4">
      <t>シンセイ</t>
    </rPh>
    <rPh sb="4" eb="6">
      <t>ウケツケ</t>
    </rPh>
    <phoneticPr fontId="2"/>
  </si>
  <si>
    <t>理事会審議</t>
    <rPh sb="0" eb="3">
      <t>リジカイ</t>
    </rPh>
    <rPh sb="3" eb="5">
      <t>シンギ</t>
    </rPh>
    <phoneticPr fontId="2"/>
  </si>
  <si>
    <t>加入承認</t>
    <rPh sb="0" eb="2">
      <t>カニュウ</t>
    </rPh>
    <rPh sb="2" eb="4">
      <t>ショウニン</t>
    </rPh>
    <phoneticPr fontId="2"/>
  </si>
  <si>
    <t>（１）加入申請書類を以下のいずれかの方法で取得してください。</t>
    <phoneticPr fontId="2"/>
  </si>
  <si>
    <t>（１）加入申請書類一式を日本貸金業協会まで郵送（特定記録郵便）してください。</t>
    <rPh sb="3" eb="5">
      <t>カニュウ</t>
    </rPh>
    <rPh sb="5" eb="7">
      <t>シンセイ</t>
    </rPh>
    <rPh sb="7" eb="9">
      <t>ショルイ</t>
    </rPh>
    <rPh sb="9" eb="11">
      <t>イッシキ</t>
    </rPh>
    <rPh sb="12" eb="14">
      <t>ニホン</t>
    </rPh>
    <rPh sb="14" eb="15">
      <t>カシ</t>
    </rPh>
    <rPh sb="15" eb="16">
      <t>キン</t>
    </rPh>
    <rPh sb="16" eb="17">
      <t>ギョウ</t>
    </rPh>
    <rPh sb="17" eb="19">
      <t>キョウカイ</t>
    </rPh>
    <rPh sb="21" eb="23">
      <t>ユウソウ</t>
    </rPh>
    <rPh sb="24" eb="26">
      <t>トクテイ</t>
    </rPh>
    <rPh sb="26" eb="28">
      <t>キロク</t>
    </rPh>
    <rPh sb="28" eb="30">
      <t>ユウビン</t>
    </rPh>
    <phoneticPr fontId="2"/>
  </si>
  <si>
    <t>（１）加入申請書類一式の記載内容や添付書類等を確認させていただきます。</t>
    <rPh sb="3" eb="5">
      <t>カニュウ</t>
    </rPh>
    <rPh sb="5" eb="7">
      <t>シンセイ</t>
    </rPh>
    <rPh sb="7" eb="9">
      <t>ショルイ</t>
    </rPh>
    <rPh sb="9" eb="11">
      <t>イッシキ</t>
    </rPh>
    <rPh sb="12" eb="14">
      <t>キサイ</t>
    </rPh>
    <rPh sb="14" eb="16">
      <t>ナイヨウ</t>
    </rPh>
    <rPh sb="17" eb="19">
      <t>テンプ</t>
    </rPh>
    <rPh sb="19" eb="21">
      <t>ショルイ</t>
    </rPh>
    <rPh sb="21" eb="22">
      <t>トウ</t>
    </rPh>
    <rPh sb="23" eb="25">
      <t>カクニン</t>
    </rPh>
    <phoneticPr fontId="2"/>
  </si>
  <si>
    <t>（２）当月末までに受付した加入申請について、翌月開催の理事会に付議します。</t>
    <rPh sb="3" eb="5">
      <t>トウゲツ</t>
    </rPh>
    <rPh sb="5" eb="6">
      <t>マツ</t>
    </rPh>
    <rPh sb="9" eb="11">
      <t>ウケツケ</t>
    </rPh>
    <rPh sb="13" eb="15">
      <t>カニュウ</t>
    </rPh>
    <rPh sb="15" eb="17">
      <t>シンセイ</t>
    </rPh>
    <rPh sb="22" eb="24">
      <t>ヨクゲツ</t>
    </rPh>
    <rPh sb="24" eb="26">
      <t>カイサイ</t>
    </rPh>
    <rPh sb="27" eb="30">
      <t>リジカイ</t>
    </rPh>
    <rPh sb="31" eb="33">
      <t>フギ</t>
    </rPh>
    <phoneticPr fontId="2"/>
  </si>
  <si>
    <t>加入承認について（通知）</t>
    <rPh sb="0" eb="2">
      <t>カニュウ</t>
    </rPh>
    <rPh sb="2" eb="4">
      <t>ショウニン</t>
    </rPh>
    <rPh sb="9" eb="11">
      <t>ツウチ</t>
    </rPh>
    <phoneticPr fontId="2"/>
  </si>
  <si>
    <t>協会会員証</t>
    <rPh sb="0" eb="2">
      <t>キョウカイ</t>
    </rPh>
    <rPh sb="2" eb="5">
      <t>カイインショウ</t>
    </rPh>
    <phoneticPr fontId="2"/>
  </si>
  <si>
    <t>協会員証明書</t>
    <rPh sb="0" eb="2">
      <t>キョウカイ</t>
    </rPh>
    <rPh sb="2" eb="3">
      <t>イン</t>
    </rPh>
    <rPh sb="3" eb="5">
      <t>ショウメイ</t>
    </rPh>
    <rPh sb="5" eb="6">
      <t>ショ</t>
    </rPh>
    <phoneticPr fontId="2"/>
  </si>
  <si>
    <t>日本貸金業協会支部一覧</t>
    <rPh sb="0" eb="2">
      <t>ニホン</t>
    </rPh>
    <rPh sb="2" eb="3">
      <t>カシ</t>
    </rPh>
    <rPh sb="3" eb="4">
      <t>キン</t>
    </rPh>
    <rPh sb="4" eb="5">
      <t>ギョウ</t>
    </rPh>
    <rPh sb="5" eb="7">
      <t>キョウカイ</t>
    </rPh>
    <rPh sb="7" eb="9">
      <t>シブ</t>
    </rPh>
    <rPh sb="9" eb="11">
      <t>イチラン</t>
    </rPh>
    <phoneticPr fontId="2"/>
  </si>
  <si>
    <t>加入金・会費請求書</t>
    <rPh sb="0" eb="2">
      <t>カニュウ</t>
    </rPh>
    <rPh sb="2" eb="3">
      <t>キン</t>
    </rPh>
    <rPh sb="4" eb="5">
      <t>カイ</t>
    </rPh>
    <rPh sb="5" eb="6">
      <t>ヒ</t>
    </rPh>
    <rPh sb="6" eb="8">
      <t>セイキュウ</t>
    </rPh>
    <rPh sb="8" eb="9">
      <t>ショ</t>
    </rPh>
    <phoneticPr fontId="2"/>
  </si>
  <si>
    <t>協会案内</t>
    <rPh sb="0" eb="2">
      <t>キョウカイ</t>
    </rPh>
    <rPh sb="2" eb="4">
      <t>アンナイ</t>
    </rPh>
    <phoneticPr fontId="2"/>
  </si>
  <si>
    <t>協会員向け情報誌（見本）</t>
    <rPh sb="0" eb="2">
      <t>キョウカイ</t>
    </rPh>
    <rPh sb="2" eb="3">
      <t>イン</t>
    </rPh>
    <rPh sb="3" eb="4">
      <t>ム</t>
    </rPh>
    <rPh sb="5" eb="8">
      <t>ジョウホウシ</t>
    </rPh>
    <rPh sb="9" eb="11">
      <t>ミホン</t>
    </rPh>
    <phoneticPr fontId="2"/>
  </si>
  <si>
    <t>＊別送＊</t>
    <rPh sb="1" eb="3">
      <t>ベッソウ</t>
    </rPh>
    <phoneticPr fontId="2"/>
  </si>
  <si>
    <t>協会ホームページ「協会員専用サイト」のログインパスワード</t>
    <rPh sb="0" eb="2">
      <t>キョウカイ</t>
    </rPh>
    <rPh sb="9" eb="11">
      <t>キョウカイ</t>
    </rPh>
    <rPh sb="11" eb="12">
      <t>イン</t>
    </rPh>
    <rPh sb="12" eb="14">
      <t>センヨウ</t>
    </rPh>
    <phoneticPr fontId="2"/>
  </si>
  <si>
    <t>（加入承認後、約10日後に書面で送付いたします）</t>
  </si>
  <si>
    <t>（１）理事会にて加入承認の後、以下記載の書類等を送付いたします。</t>
    <rPh sb="3" eb="5">
      <t>リジ</t>
    </rPh>
    <rPh sb="5" eb="6">
      <t>カイ</t>
    </rPh>
    <rPh sb="8" eb="10">
      <t>カニュウ</t>
    </rPh>
    <rPh sb="10" eb="12">
      <t>ショウニン</t>
    </rPh>
    <rPh sb="13" eb="14">
      <t>ノチ</t>
    </rPh>
    <rPh sb="15" eb="17">
      <t>イカ</t>
    </rPh>
    <rPh sb="17" eb="19">
      <t>キサイ</t>
    </rPh>
    <rPh sb="20" eb="22">
      <t>ショルイ</t>
    </rPh>
    <rPh sb="22" eb="23">
      <t>トウ</t>
    </rPh>
    <rPh sb="24" eb="26">
      <t>ソウフ</t>
    </rPh>
    <phoneticPr fontId="2"/>
  </si>
  <si>
    <t>年</t>
    <rPh sb="0" eb="1">
      <t>ネン</t>
    </rPh>
    <phoneticPr fontId="2"/>
  </si>
  <si>
    <t>月</t>
    <rPh sb="0" eb="1">
      <t>ツキ</t>
    </rPh>
    <phoneticPr fontId="2"/>
  </si>
  <si>
    <t>日</t>
    <rPh sb="0" eb="1">
      <t>ヒ</t>
    </rPh>
    <phoneticPr fontId="2"/>
  </si>
  <si>
    <t>「有」の場合、処分の内容について記載してください</t>
    <phoneticPr fontId="55" type="halfwidthKatakana"/>
  </si>
  <si>
    <t>. 非営利特例対象法人</t>
    <rPh sb="2" eb="5">
      <t>ヒエイリ</t>
    </rPh>
    <rPh sb="5" eb="7">
      <t>トクレイ</t>
    </rPh>
    <rPh sb="7" eb="9">
      <t>タイショウ</t>
    </rPh>
    <rPh sb="9" eb="11">
      <t>ホウジン</t>
    </rPh>
    <phoneticPr fontId="2"/>
  </si>
  <si>
    <t>.　その他</t>
    <rPh sb="4" eb="5">
      <t>タ</t>
    </rPh>
    <phoneticPr fontId="2"/>
  </si>
  <si>
    <t>（</t>
    <phoneticPr fontId="55" type="halfwidthKatakana"/>
  </si>
  <si>
    <t>）</t>
    <phoneticPr fontId="55" type="halfwidthKatakana"/>
  </si>
  <si>
    <t>以下の欄には、協会からの連絡先をご記載ください。</t>
    <phoneticPr fontId="2"/>
  </si>
  <si>
    <t xml:space="preserve">当社(私)は、日本貸金業協会の趣旨に賛同し、日本貸金業協会への加入申請をいたします。
</t>
    <phoneticPr fontId="2"/>
  </si>
  <si>
    <t>※100万円未満切捨て</t>
    <rPh sb="4" eb="6">
      <t>マンエン</t>
    </rPh>
    <rPh sb="6" eb="8">
      <t>ミマン</t>
    </rPh>
    <rPh sb="8" eb="10">
      <t>キリス</t>
    </rPh>
    <phoneticPr fontId="2"/>
  </si>
  <si>
    <t>無担保</t>
    <rPh sb="0" eb="3">
      <t>ムタンポ</t>
    </rPh>
    <phoneticPr fontId="2"/>
  </si>
  <si>
    <t>消費者向</t>
    <rPh sb="0" eb="3">
      <t>ショウヒシャ</t>
    </rPh>
    <rPh sb="3" eb="4">
      <t>ム</t>
    </rPh>
    <phoneticPr fontId="2"/>
  </si>
  <si>
    <t>事業者向</t>
    <rPh sb="0" eb="3">
      <t>ジギョウシャ</t>
    </rPh>
    <rPh sb="3" eb="4">
      <t>ム</t>
    </rPh>
    <phoneticPr fontId="2"/>
  </si>
  <si>
    <t>有担保・手形割引</t>
    <rPh sb="0" eb="1">
      <t>ユウ</t>
    </rPh>
    <rPh sb="1" eb="3">
      <t>タンポ</t>
    </rPh>
    <rPh sb="4" eb="6">
      <t>テガタ</t>
    </rPh>
    <rPh sb="6" eb="8">
      <t>ワリビキ</t>
    </rPh>
    <phoneticPr fontId="2"/>
  </si>
  <si>
    <t>＜貸付種別残高内訳＞</t>
    <rPh sb="1" eb="3">
      <t>カシツケ</t>
    </rPh>
    <rPh sb="3" eb="5">
      <t>シュベツ</t>
    </rPh>
    <rPh sb="5" eb="6">
      <t>ザン</t>
    </rPh>
    <rPh sb="6" eb="7">
      <t>ダカ</t>
    </rPh>
    <rPh sb="7" eb="9">
      <t>ウチワケ</t>
    </rPh>
    <phoneticPr fontId="2"/>
  </si>
  <si>
    <t>有担保・住宅向</t>
    <rPh sb="0" eb="1">
      <t>ユウ</t>
    </rPh>
    <rPh sb="1" eb="3">
      <t>タンポ</t>
    </rPh>
    <rPh sb="4" eb="6">
      <t>ジュウタク</t>
    </rPh>
    <rPh sb="6" eb="7">
      <t>ム</t>
    </rPh>
    <phoneticPr fontId="2"/>
  </si>
  <si>
    <r>
      <t>⑨年額会費計</t>
    </r>
    <r>
      <rPr>
        <sz val="10"/>
        <rFont val="ＭＳ Ｐ明朝"/>
        <family val="1"/>
        <charset val="128"/>
      </rPr>
      <t>　（月額会費×１２）</t>
    </r>
    <rPh sb="1" eb="2">
      <t>ネン</t>
    </rPh>
    <rPh sb="2" eb="3">
      <t>ガク</t>
    </rPh>
    <rPh sb="3" eb="5">
      <t>カイヒ</t>
    </rPh>
    <rPh sb="5" eb="6">
      <t>ケイ</t>
    </rPh>
    <rPh sb="8" eb="10">
      <t>ゲツガク</t>
    </rPh>
    <rPh sb="10" eb="12">
      <t>カイヒ</t>
    </rPh>
    <phoneticPr fontId="2"/>
  </si>
  <si>
    <t>⑧月額会費計</t>
    <rPh sb="1" eb="2">
      <t>ツキ</t>
    </rPh>
    <rPh sb="2" eb="3">
      <t>ガク</t>
    </rPh>
    <rPh sb="3" eb="5">
      <t>カイヒ</t>
    </rPh>
    <rPh sb="5" eb="6">
      <t>ケイ</t>
    </rPh>
    <phoneticPr fontId="2"/>
  </si>
  <si>
    <t>問合せ・連絡先</t>
    <rPh sb="0" eb="2">
      <t>トイアワ</t>
    </rPh>
    <rPh sb="4" eb="6">
      <t>レンラク</t>
    </rPh>
    <rPh sb="6" eb="7">
      <t>サキ</t>
    </rPh>
    <phoneticPr fontId="2"/>
  </si>
  <si>
    <t>（受付時間　平日9：30から17：30）</t>
    <rPh sb="1" eb="3">
      <t>ウケツケ</t>
    </rPh>
    <rPh sb="3" eb="5">
      <t>ジカン</t>
    </rPh>
    <rPh sb="6" eb="8">
      <t>ヘイジツ</t>
    </rPh>
    <phoneticPr fontId="2"/>
  </si>
  <si>
    <t>Tel：03-5739-3012　　Fax：03-5739-3026　　</t>
    <phoneticPr fontId="2"/>
  </si>
  <si>
    <t>電話番号</t>
    <rPh sb="0" eb="2">
      <t>ﾃﾞﾝﾜ</t>
    </rPh>
    <rPh sb="2" eb="4">
      <t>ﾊﾞﾝｺﾞｳ</t>
    </rPh>
    <phoneticPr fontId="55" type="halfwidthKatakana"/>
  </si>
  <si>
    <t>メールアドレス</t>
    <phoneticPr fontId="55" type="halfwidthKatakana"/>
  </si>
  <si>
    <t>携帯電話番号</t>
    <rPh sb="0" eb="2">
      <t>ｹｲﾀｲ</t>
    </rPh>
    <rPh sb="2" eb="4">
      <t>ﾃﾞﾝﾜ</t>
    </rPh>
    <rPh sb="4" eb="6">
      <t>ﾊﾞﾝｺﾞｳ</t>
    </rPh>
    <phoneticPr fontId="55" type="halfwidthKatakana"/>
  </si>
  <si>
    <t>部署名</t>
    <rPh sb="0" eb="2">
      <t>ﾌﾞｼｮ</t>
    </rPh>
    <rPh sb="2" eb="3">
      <t>ﾒｲ</t>
    </rPh>
    <phoneticPr fontId="55" type="halfwidthKatakana"/>
  </si>
  <si>
    <t>担当者名</t>
    <rPh sb="0" eb="3">
      <t>タントウシャ</t>
    </rPh>
    <rPh sb="3" eb="4">
      <t>メイ</t>
    </rPh>
    <phoneticPr fontId="2"/>
  </si>
  <si>
    <t>「一般社団」、「一般財団」、「非営利特例対象法人」、「投資事業有限責任組合」に属する貸金業者用</t>
    <rPh sb="1" eb="3">
      <t>イッパン</t>
    </rPh>
    <rPh sb="3" eb="5">
      <t>シャダン</t>
    </rPh>
    <rPh sb="8" eb="10">
      <t>イッパン</t>
    </rPh>
    <rPh sb="10" eb="12">
      <t>ザイダン</t>
    </rPh>
    <rPh sb="15" eb="18">
      <t>ヒエイリ</t>
    </rPh>
    <rPh sb="18" eb="20">
      <t>トクレイ</t>
    </rPh>
    <rPh sb="20" eb="22">
      <t>タイショウ</t>
    </rPh>
    <rPh sb="22" eb="24">
      <t>ホウジン</t>
    </rPh>
    <rPh sb="27" eb="29">
      <t>トウシ</t>
    </rPh>
    <rPh sb="29" eb="31">
      <t>ジギョウ</t>
    </rPh>
    <rPh sb="31" eb="33">
      <t>ユウゲン</t>
    </rPh>
    <rPh sb="33" eb="35">
      <t>セキニン</t>
    </rPh>
    <rPh sb="35" eb="37">
      <t>クミアイ</t>
    </rPh>
    <rPh sb="39" eb="40">
      <t>ゾク</t>
    </rPh>
    <rPh sb="42" eb="43">
      <t>カシ</t>
    </rPh>
    <rPh sb="43" eb="44">
      <t>キン</t>
    </rPh>
    <rPh sb="44" eb="45">
      <t>ギョウ</t>
    </rPh>
    <rPh sb="45" eb="46">
      <t>シャ</t>
    </rPh>
    <rPh sb="46" eb="47">
      <t>ヨウ</t>
    </rPh>
    <phoneticPr fontId="2"/>
  </si>
  <si>
    <t>「日本証券業協会」に加盟している貸金業者用</t>
    <rPh sb="1" eb="3">
      <t>ニホン</t>
    </rPh>
    <rPh sb="3" eb="6">
      <t>ショウケンギョウ</t>
    </rPh>
    <rPh sb="6" eb="8">
      <t>キョウカイ</t>
    </rPh>
    <rPh sb="10" eb="12">
      <t>カメイ</t>
    </rPh>
    <rPh sb="16" eb="17">
      <t>カシ</t>
    </rPh>
    <rPh sb="17" eb="18">
      <t>キン</t>
    </rPh>
    <rPh sb="18" eb="19">
      <t>ギョウ</t>
    </rPh>
    <rPh sb="19" eb="20">
      <t>シャ</t>
    </rPh>
    <rPh sb="20" eb="21">
      <t>ヨウ</t>
    </rPh>
    <phoneticPr fontId="2"/>
  </si>
  <si>
    <t>月25万円を上限とします。</t>
    <rPh sb="0" eb="1">
      <t>ツキ</t>
    </rPh>
    <rPh sb="3" eb="5">
      <t>マンエン</t>
    </rPh>
    <rPh sb="6" eb="8">
      <t>ジョウゲン</t>
    </rPh>
    <phoneticPr fontId="2"/>
  </si>
  <si>
    <t>月1万円を固定とします。</t>
    <rPh sb="0" eb="1">
      <t>ツキ</t>
    </rPh>
    <rPh sb="2" eb="4">
      <t>マンエン</t>
    </rPh>
    <rPh sb="5" eb="7">
      <t>コテイ</t>
    </rPh>
    <phoneticPr fontId="2"/>
  </si>
  <si>
    <t>＊＊＊＊＊＊</t>
    <phoneticPr fontId="2"/>
  </si>
  <si>
    <t>日本貸金業協会ホームページ（http://www.j-fsa.jp）の「入会のご案内」からダウンロード</t>
    <rPh sb="0" eb="2">
      <t>ニホン</t>
    </rPh>
    <rPh sb="2" eb="3">
      <t>カシ</t>
    </rPh>
    <rPh sb="3" eb="4">
      <t>キン</t>
    </rPh>
    <rPh sb="4" eb="5">
      <t>ギョウ</t>
    </rPh>
    <rPh sb="5" eb="7">
      <t>キョウカイ</t>
    </rPh>
    <rPh sb="36" eb="38">
      <t>ニュウカイ</t>
    </rPh>
    <rPh sb="40" eb="42">
      <t>アンナイ</t>
    </rPh>
    <phoneticPr fontId="2"/>
  </si>
  <si>
    <t>（１）毎月開催の「理事会」にて、協会加入の可否を審議します。</t>
    <rPh sb="3" eb="5">
      <t>マイツキ</t>
    </rPh>
    <rPh sb="5" eb="7">
      <t>カイサイ</t>
    </rPh>
    <rPh sb="9" eb="12">
      <t>リジカイ</t>
    </rPh>
    <rPh sb="16" eb="18">
      <t>キョウカイ</t>
    </rPh>
    <rPh sb="18" eb="20">
      <t>カニュウ</t>
    </rPh>
    <rPh sb="21" eb="23">
      <t>カヒ</t>
    </rPh>
    <rPh sb="24" eb="26">
      <t>シンギ</t>
    </rPh>
    <phoneticPr fontId="2"/>
  </si>
  <si>
    <t>反社データベースの整備義務化。</t>
    <rPh sb="0" eb="1">
      <t>ハン</t>
    </rPh>
    <rPh sb="1" eb="2">
      <t>シャ</t>
    </rPh>
    <rPh sb="9" eb="11">
      <t>セイビ</t>
    </rPh>
    <rPh sb="11" eb="14">
      <t>ギムカ</t>
    </rPh>
    <phoneticPr fontId="2"/>
  </si>
  <si>
    <t>（株）シー・アイ・シー</t>
    <rPh sb="1" eb="2">
      <t>カブ</t>
    </rPh>
    <phoneticPr fontId="2"/>
  </si>
  <si>
    <t>代表者役職
氏名　　　　</t>
    <rPh sb="0" eb="3">
      <t>ダイヒョウシャ</t>
    </rPh>
    <rPh sb="3" eb="5">
      <t>ヤクショク</t>
    </rPh>
    <rPh sb="6" eb="8">
      <t>シメイ</t>
    </rPh>
    <phoneticPr fontId="2"/>
  </si>
  <si>
    <t>加入申請の
問い合わせ先</t>
    <rPh sb="0" eb="2">
      <t>カニュウ</t>
    </rPh>
    <rPh sb="2" eb="4">
      <t>シンセイ</t>
    </rPh>
    <rPh sb="6" eb="7">
      <t>ト</t>
    </rPh>
    <rPh sb="8" eb="9">
      <t>ア</t>
    </rPh>
    <rPh sb="11" eb="12">
      <t>サキ</t>
    </rPh>
    <phoneticPr fontId="2"/>
  </si>
  <si>
    <t>「公益社団法人リース事業協会」に加盟している貸金業者用</t>
    <rPh sb="1" eb="3">
      <t>コウエキ</t>
    </rPh>
    <rPh sb="3" eb="5">
      <t>シャダン</t>
    </rPh>
    <rPh sb="5" eb="7">
      <t>ホウジン</t>
    </rPh>
    <rPh sb="10" eb="12">
      <t>ジギョウ</t>
    </rPh>
    <rPh sb="12" eb="14">
      <t>キョウカイ</t>
    </rPh>
    <rPh sb="16" eb="18">
      <t>カメイ</t>
    </rPh>
    <rPh sb="22" eb="25">
      <t>カシキンギョウ</t>
    </rPh>
    <rPh sb="25" eb="26">
      <t>シャ</t>
    </rPh>
    <rPh sb="26" eb="27">
      <t>ヨウ</t>
    </rPh>
    <phoneticPr fontId="2"/>
  </si>
  <si>
    <t>掛率（％）</t>
    <rPh sb="0" eb="2">
      <t>カケリツ</t>
    </rPh>
    <phoneticPr fontId="2"/>
  </si>
  <si>
    <t>⇒</t>
    <phoneticPr fontId="2"/>
  </si>
  <si>
    <t>定款諸規程集</t>
    <rPh sb="0" eb="2">
      <t>テイカン</t>
    </rPh>
    <rPh sb="2" eb="3">
      <t>ショ</t>
    </rPh>
    <rPh sb="3" eb="5">
      <t>キテイ</t>
    </rPh>
    <rPh sb="5" eb="6">
      <t>シュウ</t>
    </rPh>
    <phoneticPr fontId="2"/>
  </si>
  <si>
    <r>
      <t xml:space="preserve">(追加提出依頼書面)
</t>
    </r>
    <r>
      <rPr>
        <b/>
        <sz val="8.5"/>
        <rFont val="ＭＳ 明朝"/>
        <family val="1"/>
        <charset val="128"/>
      </rPr>
      <t>上記①～⑫のほか、事業実態等を確認するため、協会が必要と判断した場合、追加で書類の提出をお願いする場合がありますのでご了承下さい。</t>
    </r>
    <rPh sb="1" eb="3">
      <t>ツイカ</t>
    </rPh>
    <rPh sb="3" eb="5">
      <t>テイシュツ</t>
    </rPh>
    <rPh sb="5" eb="7">
      <t>イライ</t>
    </rPh>
    <rPh sb="7" eb="9">
      <t>ショメン</t>
    </rPh>
    <rPh sb="11" eb="13">
      <t>ジョウキ</t>
    </rPh>
    <rPh sb="20" eb="22">
      <t>ジギョウ</t>
    </rPh>
    <rPh sb="22" eb="24">
      <t>ジッタイ</t>
    </rPh>
    <rPh sb="24" eb="25">
      <t>トウ</t>
    </rPh>
    <rPh sb="26" eb="28">
      <t>カクニン</t>
    </rPh>
    <rPh sb="33" eb="35">
      <t>キョウカイ</t>
    </rPh>
    <rPh sb="36" eb="38">
      <t>ヒツヨウ</t>
    </rPh>
    <rPh sb="39" eb="41">
      <t>ハンダン</t>
    </rPh>
    <rPh sb="43" eb="45">
      <t>バアイ</t>
    </rPh>
    <rPh sb="46" eb="48">
      <t>ツイカ</t>
    </rPh>
    <rPh sb="49" eb="51">
      <t>ショルイ</t>
    </rPh>
    <rPh sb="52" eb="54">
      <t>テイシュツ</t>
    </rPh>
    <rPh sb="56" eb="57">
      <t>ネガ</t>
    </rPh>
    <rPh sb="60" eb="62">
      <t>バアイ</t>
    </rPh>
    <rPh sb="70" eb="72">
      <t>リョウショウ</t>
    </rPh>
    <rPh sb="72" eb="73">
      <t>クダ</t>
    </rPh>
    <phoneticPr fontId="2"/>
  </si>
  <si>
    <t>（株）日本信用情報機構</t>
    <rPh sb="1" eb="2">
      <t>カブ</t>
    </rPh>
    <rPh sb="3" eb="5">
      <t>ニホン</t>
    </rPh>
    <rPh sb="5" eb="7">
      <t>シンヨウ</t>
    </rPh>
    <rPh sb="7" eb="9">
      <t>ジョウホウ</t>
    </rPh>
    <rPh sb="9" eb="11">
      <t>キコウ</t>
    </rPh>
    <phoneticPr fontId="2"/>
  </si>
  <si>
    <t>役職</t>
    <rPh sb="0" eb="2">
      <t>ﾔｸｼｮｸ</t>
    </rPh>
    <phoneticPr fontId="55" type="halfwidthKatakana"/>
  </si>
  <si>
    <t>担当者氏名</t>
    <rPh sb="0" eb="3">
      <t>ﾀﾝﾄｳｼｬ</t>
    </rPh>
    <rPh sb="3" eb="5">
      <t>ｼﾒｲ</t>
    </rPh>
    <phoneticPr fontId="55" type="halfwidthKatakana"/>
  </si>
  <si>
    <r>
      <t xml:space="preserve">総合連絡窓口
</t>
    </r>
    <r>
      <rPr>
        <b/>
        <sz val="8"/>
        <rFont val="ＭＳ 明朝"/>
        <family val="1"/>
        <charset val="128"/>
      </rPr>
      <t>（※必須入力）</t>
    </r>
    <rPh sb="0" eb="2">
      <t>ソウゴウ</t>
    </rPh>
    <rPh sb="2" eb="4">
      <t>レンラク</t>
    </rPh>
    <rPh sb="4" eb="6">
      <t>マドグチ</t>
    </rPh>
    <rPh sb="9" eb="11">
      <t>ヒッス</t>
    </rPh>
    <rPh sb="11" eb="13">
      <t>ニュウリョク</t>
    </rPh>
    <phoneticPr fontId="2"/>
  </si>
  <si>
    <t>関係会社向貸付は100％除外となります。</t>
    <rPh sb="0" eb="2">
      <t>カンケイ</t>
    </rPh>
    <rPh sb="2" eb="3">
      <t>カイ</t>
    </rPh>
    <rPh sb="3" eb="4">
      <t>シャ</t>
    </rPh>
    <rPh sb="4" eb="5">
      <t>ム</t>
    </rPh>
    <rPh sb="5" eb="7">
      <t>カシツケ</t>
    </rPh>
    <rPh sb="12" eb="14">
      <t>ジョガイ</t>
    </rPh>
    <phoneticPr fontId="2"/>
  </si>
  <si>
    <t>代表者役職
氏名</t>
    <rPh sb="0" eb="3">
      <t>ダイヒョウシャ</t>
    </rPh>
    <rPh sb="3" eb="5">
      <t>ヤクショク</t>
    </rPh>
    <rPh sb="6" eb="8">
      <t>シメイ</t>
    </rPh>
    <phoneticPr fontId="2"/>
  </si>
  <si>
    <t>役職</t>
    <rPh sb="0" eb="2">
      <t>ヤクショク</t>
    </rPh>
    <phoneticPr fontId="2"/>
  </si>
  <si>
    <r>
      <t>商号又は名称   　　　　　　　　　　　　　　　　　　　　　　　　</t>
    </r>
    <r>
      <rPr>
        <sz val="8"/>
        <rFont val="ＭＳ Ｐ明朝"/>
        <family val="1"/>
        <charset val="128"/>
      </rPr>
      <t>(登録してある商号)</t>
    </r>
    <rPh sb="0" eb="2">
      <t>ショウゴウ</t>
    </rPh>
    <rPh sb="2" eb="3">
      <t>マタ</t>
    </rPh>
    <rPh sb="4" eb="6">
      <t>メイショウ</t>
    </rPh>
    <rPh sb="34" eb="36">
      <t>トウロク</t>
    </rPh>
    <rPh sb="40" eb="42">
      <t>ショウゴウ</t>
    </rPh>
    <phoneticPr fontId="2"/>
  </si>
  <si>
    <t>前回の登録年月日</t>
    <rPh sb="0" eb="2">
      <t>ゼンカイ</t>
    </rPh>
    <rPh sb="3" eb="5">
      <t>トウロク</t>
    </rPh>
    <rPh sb="5" eb="8">
      <t>ネンガッピ</t>
    </rPh>
    <phoneticPr fontId="2"/>
  </si>
  <si>
    <t>初回の登録年月日</t>
    <rPh sb="0" eb="2">
      <t>ショカイ</t>
    </rPh>
    <phoneticPr fontId="2"/>
  </si>
  <si>
    <t>××　財務(支)局長・知事</t>
    <rPh sb="3" eb="5">
      <t>ザイム</t>
    </rPh>
    <rPh sb="6" eb="7">
      <t>シ</t>
    </rPh>
    <rPh sb="8" eb="9">
      <t>キョク</t>
    </rPh>
    <rPh sb="9" eb="10">
      <t>チョウ</t>
    </rPh>
    <rPh sb="11" eb="13">
      <t>チジ</t>
    </rPh>
    <phoneticPr fontId="2"/>
  </si>
  <si>
    <t>メールアドレス</t>
    <phoneticPr fontId="2"/>
  </si>
  <si>
    <t>電話番号</t>
    <rPh sb="0" eb="2">
      <t>デンワ</t>
    </rPh>
    <rPh sb="2" eb="4">
      <t>バンゴウ</t>
    </rPh>
    <phoneticPr fontId="2"/>
  </si>
  <si>
    <t>部署名</t>
    <rPh sb="0" eb="2">
      <t>ブショ</t>
    </rPh>
    <rPh sb="2" eb="3">
      <t>メイ</t>
    </rPh>
    <phoneticPr fontId="2"/>
  </si>
  <si>
    <t>担当者氏名</t>
    <rPh sb="0" eb="3">
      <t>タントウシャ</t>
    </rPh>
    <rPh sb="3" eb="5">
      <t>シメイ</t>
    </rPh>
    <phoneticPr fontId="2"/>
  </si>
  <si>
    <t>携帯電話番号</t>
    <rPh sb="0" eb="2">
      <t>ケイタイ</t>
    </rPh>
    <rPh sb="2" eb="4">
      <t>デンワ</t>
    </rPh>
    <rPh sb="4" eb="6">
      <t>バンゴウ</t>
    </rPh>
    <phoneticPr fontId="2"/>
  </si>
  <si>
    <t>加入申請の問合せ先</t>
    <rPh sb="0" eb="2">
      <t>カニュウ</t>
    </rPh>
    <rPh sb="2" eb="4">
      <t>シンセイ</t>
    </rPh>
    <rPh sb="5" eb="7">
      <t>トイアワ</t>
    </rPh>
    <rPh sb="8" eb="9">
      <t>サキ</t>
    </rPh>
    <phoneticPr fontId="2"/>
  </si>
  <si>
    <t>7.　その他（　　　　　　　　　　　　　）</t>
    <rPh sb="5" eb="6">
      <t>タ</t>
    </rPh>
    <phoneticPr fontId="2"/>
  </si>
  <si>
    <t>13.非営利特例対象法人</t>
    <rPh sb="3" eb="6">
      <t>ヒエイリ</t>
    </rPh>
    <rPh sb="6" eb="8">
      <t>トクレイ</t>
    </rPh>
    <rPh sb="8" eb="10">
      <t>タイショウ</t>
    </rPh>
    <rPh sb="10" eb="12">
      <t>ホウジン</t>
    </rPh>
    <phoneticPr fontId="2"/>
  </si>
  <si>
    <t>旧会員番号
第　　　　号</t>
    <rPh sb="0" eb="3">
      <t>キュウカイイン</t>
    </rPh>
    <rPh sb="3" eb="5">
      <t>バンゴウ</t>
    </rPh>
    <rPh sb="7" eb="8">
      <t>ダイ</t>
    </rPh>
    <rPh sb="12" eb="13">
      <t>ゴウ</t>
    </rPh>
    <phoneticPr fontId="2"/>
  </si>
  <si>
    <t>★理事会で加入が承認されると協会員となりますが、ホームページの利用、業務用書式の頒布、協会員であることの表示など会員権の効力は、</t>
    <phoneticPr fontId="2"/>
  </si>
  <si>
    <t>加入金の納入後に付与されます。</t>
    <phoneticPr fontId="2"/>
  </si>
  <si>
    <r>
      <t xml:space="preserve">　貸付の種類による分類 </t>
    </r>
    <r>
      <rPr>
        <b/>
        <sz val="9"/>
        <rFont val="ＭＳ Ｐ明朝"/>
        <family val="1"/>
        <charset val="128"/>
      </rPr>
      <t>(複数回答可)</t>
    </r>
    <rPh sb="1" eb="3">
      <t>カシツケ</t>
    </rPh>
    <rPh sb="4" eb="6">
      <t>シュルイ</t>
    </rPh>
    <rPh sb="9" eb="11">
      <t>ブンルイ</t>
    </rPh>
    <rPh sb="13" eb="15">
      <t>フクスウ</t>
    </rPh>
    <rPh sb="15" eb="17">
      <t>カイトウ</t>
    </rPh>
    <rPh sb="17" eb="18">
      <t>カ</t>
    </rPh>
    <phoneticPr fontId="2"/>
  </si>
  <si>
    <r>
      <t>会費根拠数値に関する資料等</t>
    </r>
    <r>
      <rPr>
        <sz val="9"/>
        <rFont val="ＭＳ 明朝"/>
        <family val="1"/>
        <charset val="128"/>
      </rPr>
      <t>（＊新規登録業者は提出不要）</t>
    </r>
    <rPh sb="0" eb="1">
      <t>カイ</t>
    </rPh>
    <rPh sb="1" eb="2">
      <t>ヒ</t>
    </rPh>
    <rPh sb="2" eb="4">
      <t>コンキョ</t>
    </rPh>
    <rPh sb="4" eb="6">
      <t>スウチ</t>
    </rPh>
    <rPh sb="7" eb="8">
      <t>カン</t>
    </rPh>
    <rPh sb="10" eb="11">
      <t>シ</t>
    </rPh>
    <rPh sb="11" eb="12">
      <t>リョウ</t>
    </rPh>
    <rPh sb="12" eb="13">
      <t>トウ</t>
    </rPh>
    <rPh sb="15" eb="17">
      <t>シンキ</t>
    </rPh>
    <rPh sb="17" eb="19">
      <t>トウロク</t>
    </rPh>
    <rPh sb="19" eb="21">
      <t>ギョウシャ</t>
    </rPh>
    <rPh sb="22" eb="24">
      <t>テイシュツ</t>
    </rPh>
    <rPh sb="24" eb="26">
      <t>フヨウ</t>
    </rPh>
    <phoneticPr fontId="2"/>
  </si>
  <si>
    <t>直近の事業報告書・業務報告書</t>
    <rPh sb="0" eb="1">
      <t>チョク</t>
    </rPh>
    <rPh sb="1" eb="2">
      <t>キン</t>
    </rPh>
    <rPh sb="3" eb="5">
      <t>ジギョウ</t>
    </rPh>
    <rPh sb="5" eb="7">
      <t>ホウコク</t>
    </rPh>
    <rPh sb="7" eb="8">
      <t>ショ</t>
    </rPh>
    <rPh sb="9" eb="11">
      <t>ギョウム</t>
    </rPh>
    <rPh sb="11" eb="13">
      <t>ホウコク</t>
    </rPh>
    <rPh sb="13" eb="14">
      <t>ショ</t>
    </rPh>
    <phoneticPr fontId="2"/>
  </si>
  <si>
    <t>有担保残高（消費者向・事業者向）は</t>
    <phoneticPr fontId="2"/>
  </si>
  <si>
    <t>50％換算となります。</t>
  </si>
  <si>
    <t>50％換算となります。</t>
    <phoneticPr fontId="2"/>
  </si>
  <si>
    <t>有担保残高（消費者向・事業者向）、</t>
    <phoneticPr fontId="2"/>
  </si>
  <si>
    <t>無担保残高（事業者向）は50％換算となります。</t>
    <phoneticPr fontId="2"/>
  </si>
  <si>
    <t>◆「一般社団」、「一般財団」、「非営利特例対象法人」、「投資事業有限責任組合」に属する貸金業者の会費額は、一律年12万円（月1万円）</t>
    <phoneticPr fontId="2"/>
  </si>
  <si>
    <t>とします。</t>
    <phoneticPr fontId="2"/>
  </si>
  <si>
    <t>◆「日本証券業協会」に加盟する貸金業者の会費額は、会費規則の規定により算出された年額会費が300万円を超える場合は、超えた金額を</t>
    <phoneticPr fontId="2"/>
  </si>
  <si>
    <t>切り捨て、300万円を上限とします。</t>
    <phoneticPr fontId="2"/>
  </si>
  <si>
    <t>20●●年●●月●●日</t>
    <rPh sb="3" eb="4">
      <t>ネン</t>
    </rPh>
    <rPh sb="6" eb="7">
      <t>ツキ</t>
    </rPh>
    <rPh sb="9" eb="10">
      <t>ヒ</t>
    </rPh>
    <phoneticPr fontId="2"/>
  </si>
  <si>
    <t>◆「公益社団法人リース事業協会」に加盟する貸金業者の会費額は、残高割会費について、事業者向貸付の残高の２分の１に換算して</t>
    <rPh sb="2" eb="4">
      <t>コウエキ</t>
    </rPh>
    <rPh sb="4" eb="6">
      <t>シャダン</t>
    </rPh>
    <rPh sb="6" eb="8">
      <t>ホウジン</t>
    </rPh>
    <rPh sb="11" eb="13">
      <t>ジギョウ</t>
    </rPh>
    <rPh sb="13" eb="15">
      <t>キョウカイ</t>
    </rPh>
    <rPh sb="31" eb="32">
      <t>ザン</t>
    </rPh>
    <rPh sb="32" eb="33">
      <t>ダカ</t>
    </rPh>
    <rPh sb="33" eb="34">
      <t>ワリ</t>
    </rPh>
    <rPh sb="34" eb="35">
      <t>カイ</t>
    </rPh>
    <rPh sb="35" eb="36">
      <t>ヒ</t>
    </rPh>
    <rPh sb="41" eb="44">
      <t>ジギョウシャ</t>
    </rPh>
    <rPh sb="44" eb="45">
      <t>ム</t>
    </rPh>
    <rPh sb="45" eb="47">
      <t>カシツケ</t>
    </rPh>
    <rPh sb="48" eb="49">
      <t>ザン</t>
    </rPh>
    <rPh sb="49" eb="50">
      <t>ダカ</t>
    </rPh>
    <rPh sb="52" eb="53">
      <t>ブン</t>
    </rPh>
    <rPh sb="56" eb="58">
      <t>カンサン</t>
    </rPh>
    <phoneticPr fontId="2"/>
  </si>
  <si>
    <t>会費規則の規定により算定します。</t>
    <phoneticPr fontId="2"/>
  </si>
  <si>
    <t>有担保残高（消費者向・事業者向）は50％換算</t>
    <phoneticPr fontId="2"/>
  </si>
  <si>
    <t>となります。</t>
    <phoneticPr fontId="2"/>
  </si>
  <si>
    <t>代表取締役</t>
    <rPh sb="0" eb="2">
      <t>ダイヒョウ</t>
    </rPh>
    <rPh sb="2" eb="5">
      <t>トリシマリヤク</t>
    </rPh>
    <phoneticPr fontId="2"/>
  </si>
  <si>
    <t>権利</t>
    <rPh sb="0" eb="2">
      <t>ケンリ</t>
    </rPh>
    <phoneticPr fontId="2"/>
  </si>
  <si>
    <t>沖縄県知事</t>
    <rPh sb="0" eb="3">
      <t>オキナワケン</t>
    </rPh>
    <rPh sb="3" eb="5">
      <t>チジ</t>
    </rPh>
    <phoneticPr fontId="2"/>
  </si>
  <si>
    <t>長崎県知事</t>
    <rPh sb="0" eb="2">
      <t>ナガサキ</t>
    </rPh>
    <phoneticPr fontId="2"/>
  </si>
  <si>
    <t xml:space="preserve">メール提出
</t>
    <rPh sb="3" eb="5">
      <t>テイシュツ</t>
    </rPh>
    <phoneticPr fontId="2"/>
  </si>
  <si>
    <t>※⑦のみメールで提出して下さい。</t>
    <rPh sb="8" eb="10">
      <t>テイシュツ</t>
    </rPh>
    <rPh sb="12" eb="13">
      <t>クダ</t>
    </rPh>
    <phoneticPr fontId="2"/>
  </si>
  <si>
    <t>kisoku@j-fsa.jp</t>
    <phoneticPr fontId="2"/>
  </si>
  <si>
    <r>
      <t xml:space="preserve">貸金業の業務に関する社内規則の写し
</t>
    </r>
    <r>
      <rPr>
        <b/>
        <sz val="9"/>
        <color rgb="FFFF0000"/>
        <rFont val="ＭＳ 明朝"/>
        <family val="1"/>
        <charset val="128"/>
      </rPr>
      <t>※以下のメールアドレス宛にデータ</t>
    </r>
    <r>
      <rPr>
        <b/>
        <u/>
        <sz val="9"/>
        <color rgb="FFFF0000"/>
        <rFont val="ＭＳ 明朝"/>
        <family val="1"/>
        <charset val="128"/>
      </rPr>
      <t>（Word形式）</t>
    </r>
    <r>
      <rPr>
        <b/>
        <sz val="9"/>
        <color rgb="FFFF0000"/>
        <rFont val="ＭＳ 明朝"/>
        <family val="1"/>
        <charset val="128"/>
      </rPr>
      <t>で提出して下さい。</t>
    </r>
    <rPh sb="0" eb="2">
      <t>カシキン</t>
    </rPh>
    <rPh sb="2" eb="3">
      <t>ギョウ</t>
    </rPh>
    <rPh sb="4" eb="6">
      <t>ギョウム</t>
    </rPh>
    <rPh sb="7" eb="8">
      <t>カン</t>
    </rPh>
    <rPh sb="10" eb="12">
      <t>シャナイ</t>
    </rPh>
    <rPh sb="12" eb="14">
      <t>キソク</t>
    </rPh>
    <rPh sb="15" eb="16">
      <t>ウツ</t>
    </rPh>
    <rPh sb="19" eb="21">
      <t>イカ</t>
    </rPh>
    <rPh sb="29" eb="30">
      <t>アテ</t>
    </rPh>
    <rPh sb="43" eb="45">
      <t>テイシュツ</t>
    </rPh>
    <rPh sb="47" eb="48">
      <t>クダ</t>
    </rPh>
    <phoneticPr fontId="2"/>
  </si>
  <si>
    <t>（２）加入申請書類の必要事項の記入、及び添付書類等のご用意をお願いいたします。</t>
    <rPh sb="3" eb="5">
      <t>カニュウ</t>
    </rPh>
    <rPh sb="5" eb="7">
      <t>シンセイ</t>
    </rPh>
    <rPh sb="7" eb="9">
      <t>ショルイ</t>
    </rPh>
    <rPh sb="10" eb="12">
      <t>ヒツヨウ</t>
    </rPh>
    <rPh sb="12" eb="14">
      <t>ジコウ</t>
    </rPh>
    <rPh sb="15" eb="17">
      <t>キニュウ</t>
    </rPh>
    <rPh sb="18" eb="19">
      <t>オヨ</t>
    </rPh>
    <rPh sb="20" eb="22">
      <t>テンプ</t>
    </rPh>
    <rPh sb="22" eb="24">
      <t>ショルイ</t>
    </rPh>
    <rPh sb="24" eb="25">
      <t>トウ</t>
    </rPh>
    <rPh sb="27" eb="29">
      <t>ヨウイ</t>
    </rPh>
    <rPh sb="31" eb="32">
      <t>ネガ</t>
    </rPh>
    <phoneticPr fontId="2"/>
  </si>
  <si>
    <t>加入申請書に同封のうえ、同時申込み</t>
    <rPh sb="5" eb="7">
      <t>ドウフウ</t>
    </rPh>
    <rPh sb="12" eb="14">
      <t>ドウジ</t>
    </rPh>
    <rPh sb="14" eb="16">
      <t>モウシコ</t>
    </rPh>
    <phoneticPr fontId="2"/>
  </si>
  <si>
    <t>1.無
2.有</t>
    <rPh sb="2" eb="3">
      <t>ナ</t>
    </rPh>
    <rPh sb="6" eb="7">
      <t>ア</t>
    </rPh>
    <phoneticPr fontId="2"/>
  </si>
  <si>
    <t>日本貸金業協会の「特定情報照会サービス」を利用（JICC加入が必須）</t>
    <phoneticPr fontId="2"/>
  </si>
  <si>
    <t>【指定信用情報機関加入状況】（　　 加入済　　   加入予定）</t>
    <rPh sb="1" eb="3">
      <t>シテイ</t>
    </rPh>
    <rPh sb="3" eb="5">
      <t>シンヨウ</t>
    </rPh>
    <rPh sb="5" eb="7">
      <t>ジョウホウ</t>
    </rPh>
    <rPh sb="7" eb="9">
      <t>キカン</t>
    </rPh>
    <rPh sb="9" eb="11">
      <t>カニュウ</t>
    </rPh>
    <rPh sb="11" eb="13">
      <t>ジョウキョウ</t>
    </rPh>
    <rPh sb="18" eb="20">
      <t>カニュウ</t>
    </rPh>
    <rPh sb="20" eb="21">
      <t>スミ</t>
    </rPh>
    <rPh sb="26" eb="28">
      <t>カニュウ</t>
    </rPh>
    <rPh sb="28" eb="30">
      <t>ヨテイ</t>
    </rPh>
    <phoneticPr fontId="2"/>
  </si>
  <si>
    <t>【反社データベース整備状況】（　　 加入済　　  加入予定）</t>
    <rPh sb="1" eb="3">
      <t>ハンシャ</t>
    </rPh>
    <rPh sb="9" eb="11">
      <t>セイビ</t>
    </rPh>
    <rPh sb="11" eb="13">
      <t>ジョウキョウ</t>
    </rPh>
    <rPh sb="20" eb="21">
      <t>スミ</t>
    </rPh>
    <phoneticPr fontId="2"/>
  </si>
  <si>
    <t>　暴追センター</t>
    <rPh sb="1" eb="3">
      <t>ボウツイ</t>
    </rPh>
    <phoneticPr fontId="2"/>
  </si>
  <si>
    <t>　その他の方法（　　　　　　　　　　　　　　　　）</t>
    <rPh sb="3" eb="4">
      <t>タ</t>
    </rPh>
    <rPh sb="5" eb="7">
      <t>ホウホウ</t>
    </rPh>
    <phoneticPr fontId="2"/>
  </si>
  <si>
    <t>加入予定なし（理由：　　　　　　　　　　　　 ）</t>
    <rPh sb="0" eb="2">
      <t>カニュウ</t>
    </rPh>
    <rPh sb="2" eb="4">
      <t>ヨテイ</t>
    </rPh>
    <rPh sb="7" eb="9">
      <t>リユウ</t>
    </rPh>
    <phoneticPr fontId="2"/>
  </si>
  <si>
    <t>貸金業協会加入の届出書（支部経由で登録行政庁へ提出）</t>
    <rPh sb="0" eb="1">
      <t>カシ</t>
    </rPh>
    <rPh sb="1" eb="2">
      <t>キン</t>
    </rPh>
    <rPh sb="2" eb="3">
      <t>ギョウ</t>
    </rPh>
    <rPh sb="3" eb="5">
      <t>キョウカイ</t>
    </rPh>
    <rPh sb="5" eb="7">
      <t>カニュウ</t>
    </rPh>
    <rPh sb="8" eb="10">
      <t>トドケデ</t>
    </rPh>
    <rPh sb="10" eb="11">
      <t>ショ</t>
    </rPh>
    <rPh sb="12" eb="16">
      <t>シブケイユ</t>
    </rPh>
    <rPh sb="17" eb="19">
      <t>トウロク</t>
    </rPh>
    <rPh sb="19" eb="21">
      <t>ギョウセイ</t>
    </rPh>
    <rPh sb="21" eb="22">
      <t>チョウ</t>
    </rPh>
    <rPh sb="23" eb="25">
      <t>テイシュツ</t>
    </rPh>
    <phoneticPr fontId="2"/>
  </si>
  <si>
    <t>日本貸金業協会　支部業務部　会員加入促進登録課　宛</t>
    <rPh sb="0" eb="2">
      <t>ニホン</t>
    </rPh>
    <rPh sb="2" eb="3">
      <t>カシ</t>
    </rPh>
    <rPh sb="3" eb="4">
      <t>キン</t>
    </rPh>
    <rPh sb="4" eb="5">
      <t>ギョウ</t>
    </rPh>
    <rPh sb="5" eb="7">
      <t>キョウカイ</t>
    </rPh>
    <rPh sb="8" eb="10">
      <t>シブ</t>
    </rPh>
    <rPh sb="10" eb="12">
      <t>ギョウム</t>
    </rPh>
    <rPh sb="12" eb="13">
      <t>ブ</t>
    </rPh>
    <rPh sb="14" eb="16">
      <t>カイイン</t>
    </rPh>
    <rPh sb="16" eb="18">
      <t>カニュウ</t>
    </rPh>
    <rPh sb="18" eb="20">
      <t>ソクシン</t>
    </rPh>
    <rPh sb="20" eb="22">
      <t>トウロク</t>
    </rPh>
    <rPh sb="22" eb="23">
      <t>カ</t>
    </rPh>
    <rPh sb="24" eb="25">
      <t>アテ</t>
    </rPh>
    <phoneticPr fontId="2"/>
  </si>
  <si>
    <t>日本貸金業協会　支部業務部　会員加入促進登録課</t>
    <rPh sb="0" eb="2">
      <t>ニホン</t>
    </rPh>
    <rPh sb="2" eb="3">
      <t>カシ</t>
    </rPh>
    <rPh sb="3" eb="4">
      <t>キン</t>
    </rPh>
    <rPh sb="4" eb="5">
      <t>ギョウ</t>
    </rPh>
    <rPh sb="5" eb="7">
      <t>キョウカイ</t>
    </rPh>
    <rPh sb="8" eb="10">
      <t>シブ</t>
    </rPh>
    <rPh sb="10" eb="12">
      <t>ギョウム</t>
    </rPh>
    <rPh sb="12" eb="13">
      <t>ブ</t>
    </rPh>
    <rPh sb="14" eb="15">
      <t>カイ</t>
    </rPh>
    <rPh sb="15" eb="16">
      <t>イン</t>
    </rPh>
    <rPh sb="16" eb="18">
      <t>カニュウ</t>
    </rPh>
    <rPh sb="18" eb="20">
      <t>ソクシン</t>
    </rPh>
    <rPh sb="20" eb="22">
      <t>トウロク</t>
    </rPh>
    <rPh sb="22" eb="23">
      <t>カ</t>
    </rPh>
    <phoneticPr fontId="2"/>
  </si>
  <si>
    <t>　加入申請された場合、2-2・加入申請書（連絡先届出書）の総合連絡窓口に記載されたメールアドレスを原則として登録させていただきます。</t>
    <rPh sb="1" eb="3">
      <t>カニュウ</t>
    </rPh>
    <rPh sb="3" eb="5">
      <t>シンセイ</t>
    </rPh>
    <rPh sb="8" eb="10">
      <t>バアイ</t>
    </rPh>
    <rPh sb="15" eb="17">
      <t>カニュウ</t>
    </rPh>
    <rPh sb="17" eb="19">
      <t>シンセイ</t>
    </rPh>
    <rPh sb="19" eb="20">
      <t>ショ</t>
    </rPh>
    <rPh sb="21" eb="24">
      <t>レンラクサキ</t>
    </rPh>
    <rPh sb="24" eb="27">
      <t>トドケデショ</t>
    </rPh>
    <rPh sb="36" eb="38">
      <t>キサイ</t>
    </rPh>
    <rPh sb="49" eb="51">
      <t>ゲンソク</t>
    </rPh>
    <rPh sb="54" eb="56">
      <t>トウロク</t>
    </rPh>
    <phoneticPr fontId="2"/>
  </si>
  <si>
    <t>　なお、メールアドレスの追加（配信停止）を希望される方は、協会ホームページの「メルマガ登録」画面で登録してください。</t>
    <rPh sb="12" eb="14">
      <t>ツイカ</t>
    </rPh>
    <rPh sb="15" eb="17">
      <t>ハイシン</t>
    </rPh>
    <rPh sb="17" eb="19">
      <t>テイシ</t>
    </rPh>
    <rPh sb="21" eb="23">
      <t>キボウ</t>
    </rPh>
    <rPh sb="26" eb="27">
      <t>カタ</t>
    </rPh>
    <rPh sb="29" eb="31">
      <t>キョウカイ</t>
    </rPh>
    <rPh sb="43" eb="45">
      <t>トウロク</t>
    </rPh>
    <rPh sb="46" eb="48">
      <t>ガメン</t>
    </rPh>
    <rPh sb="49" eb="51">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</si>
</sst>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lt;=999]000;[&lt;=9999]000\-00;000\-0000"/>
    <numFmt numFmtId="179" formatCode="#,##0_);[Red]\(#,##0\)"/>
    <numFmt numFmtId="180" formatCode="0_ "/>
    <numFmt numFmtId="181" formatCode="#,###&quot;円&quot;"/>
  </numFmts>
  <fonts count="1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6"/>
      <name val="ＭＳ 明朝"/>
      <family val="1"/>
      <charset val="128"/>
    </font>
    <font>
      <b/>
      <sz val="8"/>
      <name val="ＭＳ 明朝"/>
      <family val="1"/>
      <charset val="128"/>
    </font>
    <font>
      <sz val="12"/>
      <name val="ＭＳ 明朝"/>
      <family val="1"/>
      <charset val="128"/>
    </font>
    <font>
      <b/>
      <sz val="10"/>
      <name val="ＭＳ 明朝"/>
      <family val="1"/>
      <charset val="128"/>
    </font>
    <font>
      <sz val="12"/>
      <name val="ＭＳ Ｐ明朝"/>
      <family val="1"/>
      <charset val="128"/>
    </font>
    <font>
      <sz val="14"/>
      <name val="ＭＳ Ｐ明朝"/>
      <family val="1"/>
      <charset val="128"/>
    </font>
    <font>
      <b/>
      <sz val="24"/>
      <name val="ＭＳ Ｐ明朝"/>
      <family val="1"/>
      <charset val="128"/>
    </font>
    <font>
      <b/>
      <sz val="22"/>
      <name val="ＭＳ Ｐ明朝"/>
      <family val="1"/>
      <charset val="128"/>
    </font>
    <font>
      <sz val="11"/>
      <name val="ＭＳ Ｐ明朝"/>
      <family val="1"/>
      <charset val="128"/>
    </font>
    <font>
      <b/>
      <sz val="12"/>
      <name val="ＭＳ Ｐ明朝"/>
      <family val="1"/>
      <charset val="128"/>
    </font>
    <font>
      <b/>
      <sz val="11"/>
      <name val="ＭＳ Ｐ明朝"/>
      <family val="1"/>
      <charset val="128"/>
    </font>
    <font>
      <b/>
      <sz val="8"/>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name val="ＭＳ Ｐ明朝"/>
      <family val="1"/>
      <charset val="128"/>
    </font>
    <font>
      <sz val="7"/>
      <name val="ＭＳ Ｐ明朝"/>
      <family val="1"/>
      <charset val="128"/>
    </font>
    <font>
      <b/>
      <sz val="10"/>
      <name val="ＭＳ Ｐ明朝"/>
      <family val="1"/>
      <charset val="128"/>
    </font>
    <font>
      <sz val="24"/>
      <name val="ＭＳ Ｐ明朝"/>
      <family val="1"/>
      <charset val="128"/>
    </font>
    <font>
      <sz val="6"/>
      <name val="ＭＳ Ｐ明朝"/>
      <family val="1"/>
      <charset val="128"/>
    </font>
    <font>
      <sz val="16"/>
      <name val="ＭＳ Ｐ明朝"/>
      <family val="1"/>
      <charset val="128"/>
    </font>
    <font>
      <sz val="10.5"/>
      <name val="ＭＳ Ｐ明朝"/>
      <family val="1"/>
      <charset val="128"/>
    </font>
    <font>
      <b/>
      <sz val="16"/>
      <name val="ＭＳ Ｐ明朝"/>
      <family val="1"/>
      <charset val="128"/>
    </font>
    <font>
      <sz val="28"/>
      <name val="ＭＳ Ｐ明朝"/>
      <family val="1"/>
      <charset val="128"/>
    </font>
    <font>
      <b/>
      <sz val="26"/>
      <name val="ＭＳ Ｐ明朝"/>
      <family val="1"/>
      <charset val="128"/>
    </font>
    <font>
      <sz val="12"/>
      <name val="HGS教科書体"/>
      <family val="1"/>
      <charset val="128"/>
    </font>
    <font>
      <sz val="8"/>
      <name val="HGS教科書体"/>
      <family val="1"/>
      <charset val="128"/>
    </font>
    <font>
      <sz val="14"/>
      <name val="HGS教科書体"/>
      <family val="1"/>
      <charset val="128"/>
    </font>
    <font>
      <sz val="9"/>
      <name val="HGS教科書体"/>
      <family val="1"/>
      <charset val="128"/>
    </font>
    <font>
      <sz val="11"/>
      <name val="HGS教科書体"/>
      <family val="1"/>
      <charset val="128"/>
    </font>
    <font>
      <b/>
      <sz val="12"/>
      <name val="HGS教科書体"/>
      <family val="1"/>
      <charset val="128"/>
    </font>
    <font>
      <b/>
      <sz val="11"/>
      <name val="HGS教科書体"/>
      <family val="1"/>
      <charset val="128"/>
    </font>
    <font>
      <b/>
      <sz val="13"/>
      <name val="ＭＳ Ｐ明朝"/>
      <family val="1"/>
      <charset val="128"/>
    </font>
    <font>
      <sz val="10"/>
      <name val="HGS創英ﾌﾟﾚｾﾞﾝｽEB"/>
      <family val="1"/>
      <charset val="128"/>
    </font>
    <font>
      <b/>
      <sz val="12"/>
      <name val="ＭＳ 明朝"/>
      <family val="1"/>
      <charset val="128"/>
    </font>
    <font>
      <b/>
      <sz val="16"/>
      <name val="ＭＳ 明朝"/>
      <family val="1"/>
      <charset val="128"/>
    </font>
    <font>
      <sz val="11"/>
      <name val="ＭＳ ゴシック"/>
      <family val="3"/>
      <charset val="128"/>
    </font>
    <font>
      <b/>
      <sz val="11"/>
      <name val="ＭＳ Ｐゴシック"/>
      <family val="3"/>
      <charset val="128"/>
    </font>
    <font>
      <b/>
      <u val="double"/>
      <sz val="16"/>
      <name val="ＭＳ Ｐ明朝"/>
      <family val="1"/>
      <charset val="128"/>
    </font>
    <font>
      <sz val="11"/>
      <name val="HGP教科書体"/>
      <family val="1"/>
      <charset val="128"/>
    </font>
    <font>
      <sz val="8"/>
      <name val="HGP教科書体"/>
      <family val="1"/>
      <charset val="128"/>
    </font>
    <font>
      <b/>
      <sz val="7"/>
      <name val="ＭＳ Ｐ明朝"/>
      <family val="1"/>
      <charset val="128"/>
    </font>
    <font>
      <b/>
      <sz val="9"/>
      <name val="ＭＳ 明朝"/>
      <family val="1"/>
      <charset val="128"/>
    </font>
    <font>
      <sz val="9"/>
      <name val="ＭＳ 明朝"/>
      <family val="1"/>
      <charset val="128"/>
    </font>
    <font>
      <sz val="14"/>
      <name val="ＭＳ Ｐゴシック"/>
      <family val="3"/>
      <charset val="128"/>
    </font>
    <font>
      <b/>
      <sz val="18"/>
      <name val="ＭＳ Ｐ明朝"/>
      <family val="1"/>
      <charset val="128"/>
    </font>
    <font>
      <sz val="12"/>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6"/>
      <name val="ＭＳ Ｐ明朝"/>
      <family val="1"/>
      <charset val="128"/>
    </font>
    <font>
      <b/>
      <sz val="14"/>
      <name val="ＭＳ 明朝"/>
      <family val="1"/>
      <charset val="128"/>
    </font>
    <font>
      <sz val="10"/>
      <name val="ＭＳ Ｐゴシック"/>
      <family val="3"/>
      <charset val="128"/>
    </font>
    <font>
      <sz val="9"/>
      <name val="HGS明朝E"/>
      <family val="1"/>
      <charset val="128"/>
    </font>
    <font>
      <sz val="8"/>
      <name val="ＭＳ 明朝"/>
      <family val="1"/>
      <charset val="128"/>
    </font>
    <font>
      <u/>
      <sz val="20"/>
      <name val="ＭＳ Ｐ明朝"/>
      <family val="1"/>
      <charset val="128"/>
    </font>
    <font>
      <sz val="20"/>
      <name val="ＭＳ ゴシック"/>
      <family val="3"/>
      <charset val="128"/>
    </font>
    <font>
      <sz val="20"/>
      <name val="ＭＳ Ｐゴシック"/>
      <family val="3"/>
      <charset val="128"/>
    </font>
    <font>
      <sz val="18"/>
      <name val="ＭＳ Ｐ明朝"/>
      <family val="1"/>
      <charset val="128"/>
    </font>
    <font>
      <b/>
      <sz val="20"/>
      <name val="ＭＳ 明朝"/>
      <family val="1"/>
      <charset val="128"/>
    </font>
    <font>
      <b/>
      <sz val="8.5"/>
      <name val="ＭＳ 明朝"/>
      <family val="1"/>
      <charset val="128"/>
    </font>
    <font>
      <u/>
      <sz val="8"/>
      <name val="ＭＳ Ｐ明朝"/>
      <family val="1"/>
      <charset val="128"/>
    </font>
    <font>
      <sz val="16"/>
      <name val="ＭＳ ゴシック"/>
      <family val="3"/>
      <charset val="128"/>
    </font>
    <font>
      <sz val="14"/>
      <name val="ＭＳ ゴシック"/>
      <family val="3"/>
      <charset val="128"/>
    </font>
    <font>
      <b/>
      <sz val="16"/>
      <name val="ＭＳ ゴシック"/>
      <family val="3"/>
      <charset val="128"/>
    </font>
    <font>
      <b/>
      <sz val="16"/>
      <name val="ＭＳ Ｐゴシック"/>
      <family val="3"/>
      <charset val="128"/>
    </font>
    <font>
      <sz val="5"/>
      <name val="ＭＳ Ｐ明朝"/>
      <family val="1"/>
      <charset val="128"/>
    </font>
    <font>
      <b/>
      <sz val="12"/>
      <name val="ＭＳ Ｐゴシック"/>
      <family val="3"/>
      <charset val="128"/>
    </font>
    <font>
      <u/>
      <sz val="11"/>
      <color theme="10"/>
      <name val="ＭＳ Ｐゴシック"/>
      <family val="3"/>
      <charset val="128"/>
    </font>
    <font>
      <sz val="11"/>
      <color theme="1"/>
      <name val="ＭＳ Ｐ明朝"/>
      <family val="1"/>
      <charset val="128"/>
      <scheme val="minor"/>
    </font>
    <font>
      <b/>
      <sz val="11"/>
      <name val="ＭＳ Ｐ明朝"/>
      <family val="1"/>
      <charset val="128"/>
      <scheme val="major"/>
    </font>
    <font>
      <sz val="11"/>
      <name val="ＭＳ Ｐ明朝"/>
      <family val="1"/>
      <charset val="128"/>
      <scheme val="major"/>
    </font>
    <font>
      <sz val="20"/>
      <name val="ＭＳ Ｐ明朝"/>
      <family val="1"/>
      <charset val="128"/>
      <scheme val="major"/>
    </font>
    <font>
      <b/>
      <sz val="20"/>
      <name val="ＭＳ Ｐ明朝"/>
      <family val="1"/>
      <charset val="128"/>
      <scheme val="major"/>
    </font>
    <font>
      <sz val="9"/>
      <name val="ＭＳ Ｐ明朝"/>
      <family val="1"/>
      <charset val="128"/>
      <scheme val="minor"/>
    </font>
    <font>
      <sz val="6"/>
      <name val="ＭＳ Ｐ明朝"/>
      <family val="1"/>
      <charset val="128"/>
      <scheme val="minor"/>
    </font>
    <font>
      <sz val="5.8"/>
      <name val="ＭＳ Ｐ明朝"/>
      <family val="1"/>
      <charset val="128"/>
      <scheme val="minor"/>
    </font>
    <font>
      <sz val="14"/>
      <color theme="0"/>
      <name val="ＭＳ Ｐ明朝"/>
      <family val="1"/>
      <charset val="128"/>
    </font>
    <font>
      <sz val="11"/>
      <color theme="0"/>
      <name val="ＭＳ Ｐ明朝"/>
      <family val="1"/>
      <charset val="128"/>
    </font>
    <font>
      <b/>
      <sz val="8"/>
      <color theme="0"/>
      <name val="ＭＳ Ｐ明朝"/>
      <family val="1"/>
      <charset val="128"/>
    </font>
    <font>
      <sz val="10"/>
      <color theme="0"/>
      <name val="ＭＳ Ｐ明朝"/>
      <family val="1"/>
      <charset val="128"/>
    </font>
    <font>
      <sz val="9"/>
      <color theme="0"/>
      <name val="ＭＳ Ｐ明朝"/>
      <family val="1"/>
      <charset val="128"/>
    </font>
    <font>
      <sz val="10"/>
      <name val="ＭＳ Ｐ明朝"/>
      <family val="1"/>
      <charset val="128"/>
      <scheme val="major"/>
    </font>
    <font>
      <b/>
      <sz val="11"/>
      <color rgb="FF0000FF"/>
      <name val="ＭＳ 明朝"/>
      <family val="1"/>
      <charset val="128"/>
    </font>
    <font>
      <sz val="11"/>
      <color theme="0"/>
      <name val="ＭＳ 明朝"/>
      <family val="1"/>
      <charset val="128"/>
    </font>
    <font>
      <sz val="11"/>
      <color theme="0" tint="-0.249977111117893"/>
      <name val="ＭＳ 明朝"/>
      <family val="1"/>
      <charset val="128"/>
    </font>
    <font>
      <sz val="9"/>
      <color theme="0" tint="-0.249977111117893"/>
      <name val="ＭＳ 明朝"/>
      <family val="1"/>
      <charset val="128"/>
    </font>
    <font>
      <b/>
      <sz val="11"/>
      <color theme="0" tint="-0.249977111117893"/>
      <name val="ＭＳ 明朝"/>
      <family val="1"/>
      <charset val="128"/>
    </font>
    <font>
      <b/>
      <sz val="16"/>
      <name val="ＭＳ Ｐ明朝"/>
      <family val="1"/>
      <charset val="128"/>
      <scheme val="minor"/>
    </font>
    <font>
      <sz val="11"/>
      <name val="ＭＳ Ｐ明朝"/>
      <family val="1"/>
      <charset val="128"/>
      <scheme val="minor"/>
    </font>
    <font>
      <sz val="11"/>
      <color rgb="FF000000"/>
      <name val="ＭＳ Ｐ明朝"/>
      <family val="1"/>
      <charset val="128"/>
      <scheme val="minor"/>
    </font>
    <font>
      <sz val="11"/>
      <color theme="1"/>
      <name val="ＭＳ Ｐゴシック"/>
      <family val="3"/>
      <charset val="128"/>
    </font>
    <font>
      <b/>
      <sz val="16"/>
      <color theme="1"/>
      <name val="ＭＳ Ｐゴシック"/>
      <family val="3"/>
      <charset val="128"/>
    </font>
    <font>
      <sz val="10"/>
      <color rgb="FFFF0000"/>
      <name val="ＭＳ Ｐゴシック"/>
      <family val="3"/>
      <charset val="128"/>
    </font>
    <font>
      <b/>
      <sz val="16"/>
      <color rgb="FFFF0000"/>
      <name val="ＭＳ Ｐゴシック"/>
      <family val="3"/>
      <charset val="128"/>
    </font>
    <font>
      <b/>
      <sz val="11"/>
      <color theme="1"/>
      <name val="ＭＳ Ｐ明朝"/>
      <family val="1"/>
      <charset val="128"/>
      <scheme val="minor"/>
    </font>
    <font>
      <u/>
      <sz val="9"/>
      <color theme="10"/>
      <name val="ＭＳ Ｐゴシック"/>
      <family val="3"/>
      <charset val="128"/>
    </font>
    <font>
      <b/>
      <sz val="12"/>
      <color rgb="FFFF0000"/>
      <name val="ＭＳ Ｐ明朝"/>
      <family val="1"/>
      <charset val="128"/>
    </font>
    <font>
      <b/>
      <u/>
      <sz val="14"/>
      <color rgb="FFFF0000"/>
      <name val="ＭＳ Ｐ明朝"/>
      <family val="1"/>
      <charset val="128"/>
    </font>
    <font>
      <sz val="8"/>
      <color rgb="FF000000"/>
      <name val="ＭＳ Ｐ明朝"/>
      <family val="1"/>
      <charset val="128"/>
    </font>
    <font>
      <sz val="8"/>
      <color rgb="FF000000"/>
      <name val="ＭＳ 明朝"/>
      <family val="1"/>
      <charset val="128"/>
    </font>
    <font>
      <sz val="18"/>
      <color rgb="FF000000"/>
      <name val="ＭＳ Ｐゴシック"/>
      <family val="3"/>
      <charset val="128"/>
    </font>
    <font>
      <b/>
      <sz val="9"/>
      <color rgb="FFFF0000"/>
      <name val="ＭＳ 明朝"/>
      <family val="1"/>
      <charset val="128"/>
    </font>
    <font>
      <b/>
      <u/>
      <sz val="9"/>
      <color rgb="FFFF0000"/>
      <name val="ＭＳ 明朝"/>
      <family val="1"/>
      <charset val="128"/>
    </font>
    <font>
      <b/>
      <sz val="11"/>
      <color rgb="FFFF000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146">
    <border>
      <left/>
      <right/>
      <top/>
      <bottom/>
      <diagonal/>
    </border>
    <border>
      <left/>
      <right/>
      <top/>
      <bottom style="medium">
        <color indexed="64"/>
      </bottom>
      <diagonal/>
    </border>
    <border>
      <left/>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medium">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thin">
        <color indexed="64"/>
      </left>
      <right/>
      <top style="medium">
        <color indexed="64"/>
      </top>
      <bottom/>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medium">
        <color indexed="64"/>
      </right>
      <top style="medium">
        <color indexed="64"/>
      </top>
      <bottom/>
      <diagonal style="thin">
        <color indexed="64"/>
      </diagonal>
    </border>
    <border diagonalUp="1" diagonalDown="1">
      <left style="medium">
        <color indexed="64"/>
      </left>
      <right/>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diagonalUp="1" diagonalDown="1">
      <left style="medium">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medium">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dotted">
        <color indexed="22"/>
      </right>
      <top style="thin">
        <color indexed="64"/>
      </top>
      <bottom/>
      <diagonal/>
    </border>
    <border>
      <left/>
      <right style="dotted">
        <color indexed="22"/>
      </right>
      <top/>
      <bottom/>
      <diagonal/>
    </border>
    <border>
      <left/>
      <right style="dotted">
        <color indexed="22"/>
      </right>
      <top/>
      <bottom style="thin">
        <color indexed="64"/>
      </bottom>
      <diagonal/>
    </border>
    <border>
      <left style="thick">
        <color indexed="64"/>
      </left>
      <right/>
      <top style="thick">
        <color indexed="64"/>
      </top>
      <bottom/>
      <diagonal/>
    </border>
    <border>
      <left/>
      <right style="dotted">
        <color indexed="22"/>
      </right>
      <top style="thick">
        <color indexed="64"/>
      </top>
      <bottom/>
      <diagonal/>
    </border>
    <border>
      <left style="thick">
        <color indexed="64"/>
      </left>
      <right/>
      <top/>
      <bottom/>
      <diagonal/>
    </border>
    <border>
      <left style="thick">
        <color indexed="64"/>
      </left>
      <right/>
      <top/>
      <bottom style="thick">
        <color indexed="64"/>
      </bottom>
      <diagonal/>
    </border>
    <border>
      <left/>
      <right style="dotted">
        <color indexed="22"/>
      </right>
      <top/>
      <bottom style="thick">
        <color indexed="64"/>
      </bottom>
      <diagonal/>
    </border>
    <border>
      <left style="thin">
        <color indexed="64"/>
      </left>
      <right style="thin">
        <color indexed="64"/>
      </right>
      <top/>
      <bottom style="thin">
        <color indexed="64"/>
      </bottom>
      <diagonal/>
    </border>
    <border>
      <left/>
      <right style="dotted">
        <color indexed="22"/>
      </right>
      <top style="medium">
        <color indexed="64"/>
      </top>
      <bottom/>
      <diagonal/>
    </border>
    <border>
      <left/>
      <right style="dotted">
        <color indexed="22"/>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0" fontId="7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74" fillId="0" borderId="0">
      <alignment vertical="center"/>
    </xf>
  </cellStyleXfs>
  <cellXfs count="1160">
    <xf numFmtId="0" fontId="0" fillId="0" borderId="0" xfId="0">
      <alignment vertical="center"/>
    </xf>
    <xf numFmtId="0" fontId="3" fillId="2" borderId="0" xfId="0" applyFont="1" applyFill="1">
      <alignment vertical="center"/>
    </xf>
    <xf numFmtId="0" fontId="4" fillId="2" borderId="0" xfId="0" applyFont="1" applyFill="1">
      <alignment vertical="center"/>
    </xf>
    <xf numFmtId="0" fontId="3" fillId="2" borderId="0" xfId="0" applyFont="1" applyFill="1" applyAlignment="1">
      <alignment horizontal="right" vertical="center"/>
    </xf>
    <xf numFmtId="0" fontId="3" fillId="2" borderId="1" xfId="0" applyFont="1" applyFill="1" applyBorder="1">
      <alignment vertical="center"/>
    </xf>
    <xf numFmtId="0" fontId="3" fillId="2" borderId="2" xfId="0" applyFont="1" applyFill="1" applyBorder="1">
      <alignmen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3" fillId="2" borderId="1" xfId="0" applyFont="1" applyFill="1" applyBorder="1" applyAlignment="1">
      <alignment horizontal="right" vertical="center"/>
    </xf>
    <xf numFmtId="0" fontId="10" fillId="0" borderId="0" xfId="0" applyFont="1">
      <alignment vertical="center"/>
    </xf>
    <xf numFmtId="0" fontId="12" fillId="0" borderId="0" xfId="0" applyFont="1" applyAlignment="1">
      <alignment horizontal="center" vertical="top"/>
    </xf>
    <xf numFmtId="0" fontId="13" fillId="0" borderId="0" xfId="0" applyFont="1" applyAlignment="1">
      <alignment horizontal="right" vertical="center"/>
    </xf>
    <xf numFmtId="0" fontId="0" fillId="0" borderId="0" xfId="0" applyAlignment="1">
      <alignment horizontal="right" vertical="center"/>
    </xf>
    <xf numFmtId="0" fontId="13" fillId="0" borderId="0" xfId="0" applyFont="1">
      <alignment vertical="center"/>
    </xf>
    <xf numFmtId="0" fontId="14" fillId="0" borderId="0" xfId="0" applyFont="1">
      <alignment vertical="center"/>
    </xf>
    <xf numFmtId="0" fontId="19" fillId="0" borderId="3" xfId="0" applyFont="1" applyBorder="1">
      <alignment vertical="center"/>
    </xf>
    <xf numFmtId="0" fontId="13" fillId="0" borderId="4" xfId="0" applyFont="1" applyBorder="1">
      <alignment vertical="center"/>
    </xf>
    <xf numFmtId="0" fontId="15" fillId="2" borderId="5" xfId="0" applyFont="1" applyFill="1" applyBorder="1">
      <alignment vertical="center"/>
    </xf>
    <xf numFmtId="0" fontId="15" fillId="2" borderId="6" xfId="0" applyFont="1" applyFill="1" applyBorder="1">
      <alignment vertical="center"/>
    </xf>
    <xf numFmtId="0" fontId="13" fillId="2" borderId="6" xfId="0" applyFont="1" applyFill="1" applyBorder="1">
      <alignment vertical="center"/>
    </xf>
    <xf numFmtId="0" fontId="13" fillId="2" borderId="7" xfId="0" applyFont="1" applyFill="1" applyBorder="1">
      <alignment vertical="center"/>
    </xf>
    <xf numFmtId="0" fontId="13" fillId="2" borderId="8" xfId="0" applyFont="1" applyFill="1" applyBorder="1">
      <alignment vertical="center"/>
    </xf>
    <xf numFmtId="0" fontId="13" fillId="2" borderId="0" xfId="0" applyFont="1" applyFill="1">
      <alignment vertical="center"/>
    </xf>
    <xf numFmtId="0" fontId="19" fillId="2" borderId="0" xfId="0" applyFont="1" applyFill="1">
      <alignment vertical="center"/>
    </xf>
    <xf numFmtId="0" fontId="13" fillId="2" borderId="9" xfId="0" applyFont="1" applyFill="1" applyBorder="1">
      <alignment vertical="center"/>
    </xf>
    <xf numFmtId="0" fontId="13" fillId="2" borderId="10" xfId="0" applyFont="1" applyFill="1" applyBorder="1">
      <alignment vertical="center"/>
    </xf>
    <xf numFmtId="0" fontId="13" fillId="2" borderId="3" xfId="0" applyFont="1" applyFill="1" applyBorder="1">
      <alignment vertical="center"/>
    </xf>
    <xf numFmtId="0" fontId="19" fillId="2" borderId="3" xfId="0" applyFont="1" applyFill="1" applyBorder="1">
      <alignment vertical="center"/>
    </xf>
    <xf numFmtId="0" fontId="13" fillId="2" borderId="4" xfId="0" applyFont="1" applyFill="1" applyBorder="1">
      <alignment vertical="center"/>
    </xf>
    <xf numFmtId="0" fontId="15" fillId="2" borderId="8" xfId="0" applyFont="1" applyFill="1" applyBorder="1">
      <alignment vertical="center"/>
    </xf>
    <xf numFmtId="0" fontId="13" fillId="0" borderId="8" xfId="0" applyFont="1" applyBorder="1">
      <alignment vertical="center"/>
    </xf>
    <xf numFmtId="0" fontId="13" fillId="0" borderId="3" xfId="0" applyFont="1" applyBorder="1">
      <alignment vertical="center"/>
    </xf>
    <xf numFmtId="0" fontId="13" fillId="0" borderId="0" xfId="0" applyFont="1" applyAlignment="1"/>
    <xf numFmtId="0" fontId="17" fillId="0" borderId="0" xfId="0" applyFont="1">
      <alignment vertical="center"/>
    </xf>
    <xf numFmtId="0" fontId="13" fillId="0" borderId="0" xfId="0" applyFont="1" applyAlignment="1">
      <alignment horizontal="left" vertical="center"/>
    </xf>
    <xf numFmtId="0" fontId="18" fillId="2" borderId="0" xfId="0" applyFont="1" applyFill="1">
      <alignment vertical="center"/>
    </xf>
    <xf numFmtId="0" fontId="13" fillId="3" borderId="0" xfId="0" applyFont="1" applyFill="1">
      <alignment vertical="center"/>
    </xf>
    <xf numFmtId="0" fontId="0" fillId="3" borderId="0" xfId="0" applyFill="1">
      <alignment vertical="center"/>
    </xf>
    <xf numFmtId="0" fontId="28" fillId="3" borderId="0" xfId="0" applyFont="1" applyFill="1">
      <alignment vertical="center"/>
    </xf>
    <xf numFmtId="0" fontId="27" fillId="3" borderId="0" xfId="0" applyFont="1" applyFill="1" applyAlignment="1">
      <alignment horizontal="center" vertical="top"/>
    </xf>
    <xf numFmtId="0" fontId="29" fillId="3" borderId="0" xfId="0" applyFont="1" applyFill="1" applyAlignment="1">
      <alignment horizontal="left" vertical="top"/>
    </xf>
    <xf numFmtId="0" fontId="14" fillId="3" borderId="0" xfId="0" applyFont="1" applyFill="1">
      <alignment vertical="center"/>
    </xf>
    <xf numFmtId="0" fontId="13" fillId="3" borderId="9" xfId="0" applyFont="1" applyFill="1" applyBorder="1">
      <alignment vertical="center"/>
    </xf>
    <xf numFmtId="0" fontId="13" fillId="3" borderId="8" xfId="0" applyFont="1" applyFill="1" applyBorder="1">
      <alignment vertical="center"/>
    </xf>
    <xf numFmtId="0" fontId="15" fillId="3" borderId="5" xfId="0" applyFont="1" applyFill="1" applyBorder="1">
      <alignment vertical="center"/>
    </xf>
    <xf numFmtId="0" fontId="15" fillId="3" borderId="6" xfId="0" applyFont="1" applyFill="1" applyBorder="1">
      <alignment vertical="center"/>
    </xf>
    <xf numFmtId="0" fontId="13" fillId="3" borderId="6" xfId="0" applyFont="1" applyFill="1" applyBorder="1">
      <alignment vertical="center"/>
    </xf>
    <xf numFmtId="0" fontId="13" fillId="3" borderId="7" xfId="0" applyFont="1" applyFill="1" applyBorder="1">
      <alignment vertical="center"/>
    </xf>
    <xf numFmtId="0" fontId="19" fillId="3" borderId="0" xfId="0" applyFont="1" applyFill="1">
      <alignment vertical="center"/>
    </xf>
    <xf numFmtId="0" fontId="13" fillId="3" borderId="10" xfId="0" applyFont="1" applyFill="1" applyBorder="1">
      <alignment vertical="center"/>
    </xf>
    <xf numFmtId="0" fontId="13" fillId="3" borderId="3" xfId="0" applyFont="1" applyFill="1" applyBorder="1">
      <alignment vertical="center"/>
    </xf>
    <xf numFmtId="0" fontId="19" fillId="3" borderId="3" xfId="0" applyFont="1" applyFill="1" applyBorder="1">
      <alignment vertical="center"/>
    </xf>
    <xf numFmtId="0" fontId="13" fillId="3" borderId="4" xfId="0" applyFont="1" applyFill="1" applyBorder="1">
      <alignment vertical="center"/>
    </xf>
    <xf numFmtId="0" fontId="17" fillId="3" borderId="0" xfId="0" applyFont="1" applyFill="1">
      <alignment vertical="center"/>
    </xf>
    <xf numFmtId="49" fontId="17" fillId="3" borderId="0" xfId="0" applyNumberFormat="1" applyFont="1" applyFill="1" applyAlignment="1">
      <alignment horizontal="center" vertical="center"/>
    </xf>
    <xf numFmtId="0" fontId="23" fillId="2" borderId="0" xfId="6" applyFont="1" applyFill="1">
      <alignment vertical="center"/>
    </xf>
    <xf numFmtId="0" fontId="19" fillId="2" borderId="0" xfId="6" applyFont="1" applyFill="1">
      <alignment vertical="center"/>
    </xf>
    <xf numFmtId="0" fontId="19" fillId="2" borderId="5" xfId="6" applyFont="1" applyFill="1" applyBorder="1">
      <alignment vertical="center"/>
    </xf>
    <xf numFmtId="0" fontId="9" fillId="2" borderId="6" xfId="6" applyFont="1" applyFill="1" applyBorder="1">
      <alignment vertical="center"/>
    </xf>
    <xf numFmtId="0" fontId="19" fillId="2" borderId="6" xfId="6" applyFont="1" applyFill="1" applyBorder="1">
      <alignment vertical="center"/>
    </xf>
    <xf numFmtId="0" fontId="19" fillId="2" borderId="7" xfId="6" applyFont="1" applyFill="1" applyBorder="1">
      <alignment vertical="center"/>
    </xf>
    <xf numFmtId="0" fontId="19" fillId="2" borderId="8" xfId="6" applyFont="1" applyFill="1" applyBorder="1">
      <alignment vertical="center"/>
    </xf>
    <xf numFmtId="0" fontId="27" fillId="2" borderId="0" xfId="6" applyFont="1" applyFill="1">
      <alignment vertical="center"/>
    </xf>
    <xf numFmtId="0" fontId="19" fillId="2" borderId="9" xfId="6" applyFont="1" applyFill="1" applyBorder="1">
      <alignment vertical="center"/>
    </xf>
    <xf numFmtId="0" fontId="15" fillId="2" borderId="0" xfId="6" applyFont="1" applyFill="1">
      <alignment vertical="center"/>
    </xf>
    <xf numFmtId="0" fontId="19" fillId="2" borderId="11" xfId="6" applyFont="1" applyFill="1" applyBorder="1">
      <alignment vertical="center"/>
    </xf>
    <xf numFmtId="0" fontId="19" fillId="2" borderId="12" xfId="6" applyFont="1" applyFill="1" applyBorder="1">
      <alignment vertical="center"/>
    </xf>
    <xf numFmtId="0" fontId="19" fillId="2" borderId="13" xfId="6" applyFont="1" applyFill="1" applyBorder="1">
      <alignment vertical="center"/>
    </xf>
    <xf numFmtId="0" fontId="19" fillId="2" borderId="1" xfId="6" applyFont="1" applyFill="1" applyBorder="1">
      <alignment vertical="center"/>
    </xf>
    <xf numFmtId="0" fontId="19" fillId="2" borderId="14" xfId="6" applyFont="1" applyFill="1" applyBorder="1" applyAlignment="1">
      <alignment horizontal="right" vertical="center"/>
    </xf>
    <xf numFmtId="0" fontId="19" fillId="2" borderId="4" xfId="6" applyFont="1" applyFill="1" applyBorder="1">
      <alignment vertical="center"/>
    </xf>
    <xf numFmtId="0" fontId="19" fillId="2" borderId="15" xfId="6" applyFont="1" applyFill="1" applyBorder="1">
      <alignment vertical="center"/>
    </xf>
    <xf numFmtId="0" fontId="19" fillId="2" borderId="16" xfId="6" applyFont="1" applyFill="1" applyBorder="1">
      <alignment vertical="center"/>
    </xf>
    <xf numFmtId="0" fontId="22" fillId="2" borderId="1" xfId="6" applyFont="1" applyFill="1" applyBorder="1">
      <alignment vertical="center"/>
    </xf>
    <xf numFmtId="0" fontId="18" fillId="2" borderId="14" xfId="6" applyFont="1" applyFill="1" applyBorder="1" applyAlignment="1">
      <alignment horizontal="right" vertical="center"/>
    </xf>
    <xf numFmtId="0" fontId="22" fillId="2" borderId="0" xfId="6" applyFont="1" applyFill="1">
      <alignment vertical="center"/>
    </xf>
    <xf numFmtId="0" fontId="13" fillId="2" borderId="14" xfId="6" applyFont="1" applyFill="1" applyBorder="1">
      <alignment vertical="center"/>
    </xf>
    <xf numFmtId="0" fontId="19" fillId="2" borderId="17" xfId="6" applyFont="1" applyFill="1" applyBorder="1">
      <alignment vertical="center"/>
    </xf>
    <xf numFmtId="0" fontId="19" fillId="2" borderId="18" xfId="6" applyFont="1" applyFill="1" applyBorder="1">
      <alignment vertical="center"/>
    </xf>
    <xf numFmtId="0" fontId="19" fillId="2" borderId="19" xfId="6" applyFont="1" applyFill="1" applyBorder="1">
      <alignment vertical="center"/>
    </xf>
    <xf numFmtId="0" fontId="19" fillId="2" borderId="20" xfId="6" applyFont="1" applyFill="1" applyBorder="1">
      <alignment vertical="center"/>
    </xf>
    <xf numFmtId="0" fontId="19" fillId="2" borderId="21" xfId="6" applyFont="1" applyFill="1" applyBorder="1">
      <alignment vertical="center"/>
    </xf>
    <xf numFmtId="0" fontId="14" fillId="3" borderId="0" xfId="6" applyFont="1" applyFill="1">
      <alignment vertical="center"/>
    </xf>
    <xf numFmtId="0" fontId="19" fillId="3" borderId="0" xfId="6" applyFont="1" applyFill="1">
      <alignment vertical="center"/>
    </xf>
    <xf numFmtId="0" fontId="19" fillId="2" borderId="10" xfId="6" applyFont="1" applyFill="1" applyBorder="1">
      <alignment vertical="center"/>
    </xf>
    <xf numFmtId="0" fontId="19" fillId="2" borderId="2" xfId="6" applyFont="1" applyFill="1" applyBorder="1">
      <alignment vertical="center"/>
    </xf>
    <xf numFmtId="0" fontId="19" fillId="2" borderId="22" xfId="6" applyFont="1" applyFill="1" applyBorder="1">
      <alignment vertical="center"/>
    </xf>
    <xf numFmtId="0" fontId="19" fillId="2" borderId="14" xfId="6" applyFont="1" applyFill="1" applyBorder="1">
      <alignment vertical="center"/>
    </xf>
    <xf numFmtId="0" fontId="13" fillId="2" borderId="0" xfId="6" applyFont="1" applyFill="1">
      <alignment vertical="center"/>
    </xf>
    <xf numFmtId="0" fontId="3" fillId="3" borderId="0" xfId="0" applyFont="1" applyFill="1">
      <alignment vertical="center"/>
    </xf>
    <xf numFmtId="0" fontId="4" fillId="3" borderId="0" xfId="0" applyFont="1" applyFill="1">
      <alignment vertical="center"/>
    </xf>
    <xf numFmtId="0" fontId="3" fillId="3" borderId="0" xfId="0" applyFont="1" applyFill="1" applyAlignment="1">
      <alignment vertical="center" readingOrder="1"/>
    </xf>
    <xf numFmtId="0" fontId="3" fillId="3" borderId="0" xfId="0" applyFont="1" applyFill="1" applyAlignment="1">
      <alignment shrinkToFit="1"/>
    </xf>
    <xf numFmtId="0" fontId="5" fillId="3" borderId="0" xfId="0" applyFont="1" applyFill="1" applyAlignment="1">
      <alignment horizontal="center" vertical="center"/>
    </xf>
    <xf numFmtId="0" fontId="3" fillId="3" borderId="0" xfId="0" applyFont="1" applyFill="1" applyAlignment="1">
      <alignment horizontal="left" shrinkToFit="1"/>
    </xf>
    <xf numFmtId="0" fontId="39" fillId="3" borderId="0" xfId="0" applyFont="1" applyFill="1">
      <alignment vertical="center"/>
    </xf>
    <xf numFmtId="0" fontId="75" fillId="4" borderId="24" xfId="0" applyFont="1" applyFill="1" applyBorder="1" applyAlignment="1">
      <alignment horizontal="center" vertical="center"/>
    </xf>
    <xf numFmtId="0" fontId="76" fillId="0" borderId="24" xfId="0" applyFont="1" applyBorder="1">
      <alignment vertical="center"/>
    </xf>
    <xf numFmtId="0" fontId="76" fillId="0" borderId="24" xfId="0" applyFont="1" applyBorder="1" applyAlignment="1">
      <alignment vertical="center" wrapText="1"/>
    </xf>
    <xf numFmtId="0" fontId="77" fillId="0" borderId="0" xfId="0" applyFont="1">
      <alignment vertical="center"/>
    </xf>
    <xf numFmtId="0" fontId="78" fillId="0" borderId="0" xfId="0" applyFont="1">
      <alignment vertical="center"/>
    </xf>
    <xf numFmtId="0" fontId="41" fillId="0" borderId="0" xfId="0" applyFont="1">
      <alignment vertical="center"/>
    </xf>
    <xf numFmtId="0" fontId="13" fillId="2" borderId="0" xfId="0" applyFont="1" applyFill="1" applyAlignment="1">
      <alignment horizontal="left" vertical="center" indent="1"/>
    </xf>
    <xf numFmtId="0" fontId="13" fillId="0" borderId="0" xfId="0" applyFont="1" applyAlignment="1">
      <alignment horizontal="left" vertical="center" indent="1"/>
    </xf>
    <xf numFmtId="0" fontId="43" fillId="3" borderId="0" xfId="0" applyFont="1" applyFill="1">
      <alignment vertical="center"/>
    </xf>
    <xf numFmtId="0" fontId="3" fillId="2" borderId="0" xfId="0" applyFont="1" applyFill="1" applyAlignment="1">
      <alignment horizontal="left" vertical="center"/>
    </xf>
    <xf numFmtId="0" fontId="3" fillId="3" borderId="0" xfId="0" applyFont="1" applyFill="1" applyAlignment="1">
      <alignment horizontal="left" vertical="center"/>
    </xf>
    <xf numFmtId="0" fontId="79" fillId="3" borderId="5" xfId="0" applyFont="1" applyFill="1" applyBorder="1" applyAlignment="1">
      <alignment horizontal="left" vertical="center"/>
    </xf>
    <xf numFmtId="0" fontId="79" fillId="3" borderId="6" xfId="0" applyFont="1" applyFill="1" applyBorder="1" applyAlignment="1">
      <alignment horizontal="left" vertical="center"/>
    </xf>
    <xf numFmtId="0" fontId="79" fillId="3" borderId="7" xfId="0" applyFont="1" applyFill="1" applyBorder="1" applyAlignment="1">
      <alignment horizontal="left" vertical="center"/>
    </xf>
    <xf numFmtId="0" fontId="79" fillId="3" borderId="8" xfId="0" applyFont="1" applyFill="1" applyBorder="1" applyAlignment="1">
      <alignment horizontal="left" vertical="center"/>
    </xf>
    <xf numFmtId="0" fontId="79" fillId="3" borderId="0" xfId="0" applyFont="1" applyFill="1" applyAlignment="1">
      <alignment horizontal="left" vertical="center"/>
    </xf>
    <xf numFmtId="0" fontId="79" fillId="3" borderId="3" xfId="0" applyFont="1" applyFill="1" applyBorder="1" applyAlignment="1">
      <alignment horizontal="left" vertical="center"/>
    </xf>
    <xf numFmtId="0" fontId="79" fillId="3" borderId="4" xfId="0" applyFont="1" applyFill="1" applyBorder="1" applyAlignment="1">
      <alignment horizontal="left" vertical="center"/>
    </xf>
    <xf numFmtId="0" fontId="80" fillId="3" borderId="25" xfId="0" applyFont="1" applyFill="1" applyBorder="1" applyAlignment="1">
      <alignment horizontal="left" vertical="top"/>
    </xf>
    <xf numFmtId="0" fontId="80" fillId="3" borderId="26" xfId="0" applyFont="1" applyFill="1" applyBorder="1" applyAlignment="1">
      <alignment horizontal="left" vertical="top"/>
    </xf>
    <xf numFmtId="0" fontId="80" fillId="3" borderId="10" xfId="0" applyFont="1" applyFill="1" applyBorder="1" applyAlignment="1">
      <alignment horizontal="left" vertical="top"/>
    </xf>
    <xf numFmtId="0" fontId="80" fillId="3" borderId="3" xfId="0" applyFont="1" applyFill="1" applyBorder="1" applyAlignment="1">
      <alignment horizontal="left" vertical="top"/>
    </xf>
    <xf numFmtId="0" fontId="80" fillId="3" borderId="27" xfId="0" applyFont="1" applyFill="1" applyBorder="1" applyAlignment="1">
      <alignment horizontal="left" vertical="top"/>
    </xf>
    <xf numFmtId="0" fontId="80" fillId="3" borderId="4" xfId="0" applyFont="1" applyFill="1" applyBorder="1" applyAlignment="1">
      <alignment horizontal="left" vertical="top"/>
    </xf>
    <xf numFmtId="0" fontId="81" fillId="3" borderId="5" xfId="0" applyFont="1" applyFill="1" applyBorder="1" applyAlignment="1">
      <alignment horizontal="left"/>
    </xf>
    <xf numFmtId="0" fontId="81" fillId="3" borderId="10" xfId="0" applyFont="1" applyFill="1" applyBorder="1" applyAlignment="1">
      <alignment horizontal="left" vertical="top"/>
    </xf>
    <xf numFmtId="0" fontId="44" fillId="3" borderId="0" xfId="0" applyFont="1" applyFill="1" applyAlignment="1">
      <alignment horizontal="left" vertical="center"/>
    </xf>
    <xf numFmtId="0" fontId="31" fillId="3" borderId="26" xfId="0" applyFont="1" applyFill="1" applyBorder="1" applyAlignment="1">
      <alignment horizontal="left" vertical="top"/>
    </xf>
    <xf numFmtId="0" fontId="45" fillId="3" borderId="26" xfId="0" applyFont="1" applyFill="1" applyBorder="1" applyAlignment="1">
      <alignment horizontal="left" vertical="top"/>
    </xf>
    <xf numFmtId="0" fontId="45" fillId="3" borderId="3" xfId="0" applyFont="1" applyFill="1" applyBorder="1" applyAlignment="1">
      <alignment horizontal="left" vertical="top"/>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11" fillId="0" borderId="0" xfId="0" applyFont="1">
      <alignment vertical="center"/>
    </xf>
    <xf numFmtId="0" fontId="23" fillId="0" borderId="0" xfId="0" applyFo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7" fillId="0" borderId="5" xfId="0" applyFont="1" applyBorder="1" applyAlignment="1">
      <alignment horizontal="left" vertical="center"/>
    </xf>
    <xf numFmtId="0" fontId="7" fillId="2" borderId="0" xfId="0" applyFont="1" applyFill="1" applyAlignment="1">
      <alignment horizontal="right" vertical="center"/>
    </xf>
    <xf numFmtId="0" fontId="26" fillId="3" borderId="0" xfId="0" applyFont="1" applyFill="1">
      <alignment vertical="center"/>
    </xf>
    <xf numFmtId="0" fontId="47" fillId="2" borderId="0" xfId="0" applyFont="1" applyFill="1" applyAlignment="1">
      <alignment horizontal="left" vertical="top"/>
    </xf>
    <xf numFmtId="0" fontId="48" fillId="2" borderId="0" xfId="0" applyFont="1" applyFill="1" applyAlignment="1">
      <alignment vertical="top"/>
    </xf>
    <xf numFmtId="0" fontId="47" fillId="2" borderId="0" xfId="0" applyFont="1" applyFill="1" applyAlignment="1">
      <alignment vertical="top"/>
    </xf>
    <xf numFmtId="0" fontId="47" fillId="3" borderId="0" xfId="0" applyFont="1" applyFill="1" applyAlignment="1">
      <alignment horizontal="center" vertical="top"/>
    </xf>
    <xf numFmtId="0" fontId="47" fillId="3" borderId="0" xfId="0" applyFont="1" applyFill="1" applyAlignment="1">
      <alignment horizontal="left" vertical="top"/>
    </xf>
    <xf numFmtId="0" fontId="15" fillId="0" borderId="28" xfId="0" applyFont="1" applyBorder="1" applyAlignment="1">
      <alignment horizontal="center" vertical="center"/>
    </xf>
    <xf numFmtId="0" fontId="13" fillId="0" borderId="3" xfId="0" applyFont="1" applyBorder="1" applyAlignment="1">
      <alignment horizontal="left" vertical="center" shrinkToFit="1"/>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82" fillId="3" borderId="0" xfId="0" applyFont="1" applyFill="1" applyAlignment="1">
      <alignment horizontal="left" vertical="center" shrinkToFit="1"/>
    </xf>
    <xf numFmtId="0" fontId="83" fillId="3" borderId="0" xfId="0" applyFont="1" applyFill="1" applyAlignment="1">
      <alignment horizontal="left" vertical="center" shrinkToFit="1"/>
    </xf>
    <xf numFmtId="0" fontId="84" fillId="3" borderId="0" xfId="0" applyFont="1" applyFill="1" applyAlignment="1">
      <alignment horizontal="left" vertical="center" shrinkToFit="1"/>
    </xf>
    <xf numFmtId="0" fontId="85" fillId="3" borderId="0" xfId="0" applyFont="1" applyFill="1" applyAlignment="1">
      <alignment horizontal="left" vertical="center" shrinkToFit="1"/>
    </xf>
    <xf numFmtId="0" fontId="86" fillId="3" borderId="0" xfId="0" applyFont="1" applyFill="1" applyAlignment="1">
      <alignment horizontal="left" vertical="center" shrinkToFit="1"/>
    </xf>
    <xf numFmtId="0" fontId="13" fillId="0" borderId="3" xfId="0" applyFont="1" applyBorder="1" applyAlignment="1">
      <alignment horizontal="center" vertical="center"/>
    </xf>
    <xf numFmtId="49" fontId="3" fillId="2" borderId="2" xfId="0" applyNumberFormat="1" applyFont="1" applyFill="1" applyBorder="1">
      <alignment vertical="center"/>
    </xf>
    <xf numFmtId="0" fontId="13" fillId="0" borderId="3" xfId="0" applyFont="1" applyBorder="1" applyAlignment="1">
      <alignment horizontal="center" vertical="center" shrinkToFit="1"/>
    </xf>
    <xf numFmtId="0" fontId="50" fillId="3" borderId="0" xfId="0" applyFont="1" applyFill="1" applyAlignment="1">
      <alignment horizontal="left" vertical="top"/>
    </xf>
    <xf numFmtId="0" fontId="50" fillId="3" borderId="0" xfId="0" applyFont="1" applyFill="1" applyAlignment="1">
      <alignment horizontal="center" vertical="top"/>
    </xf>
    <xf numFmtId="0" fontId="10" fillId="3" borderId="31" xfId="0" applyFont="1" applyFill="1" applyBorder="1" applyAlignment="1">
      <alignment horizontal="left" vertical="center"/>
    </xf>
    <xf numFmtId="0" fontId="10" fillId="3" borderId="32" xfId="0" applyFont="1" applyFill="1" applyBorder="1" applyAlignment="1">
      <alignment horizontal="left" vertical="center"/>
    </xf>
    <xf numFmtId="0" fontId="32" fillId="3" borderId="33" xfId="0" applyFont="1" applyFill="1" applyBorder="1" applyAlignment="1">
      <alignment horizontal="left"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3" borderId="34" xfId="0" applyFont="1" applyFill="1" applyBorder="1" applyAlignment="1">
      <alignment horizontal="right" vertical="center"/>
    </xf>
    <xf numFmtId="0" fontId="18" fillId="3" borderId="4" xfId="0" applyFont="1" applyFill="1" applyBorder="1" applyAlignment="1">
      <alignment horizontal="right" vertical="center"/>
    </xf>
    <xf numFmtId="0" fontId="60" fillId="3" borderId="0" xfId="0" applyFont="1" applyFill="1">
      <alignment vertical="center"/>
    </xf>
    <xf numFmtId="0" fontId="62" fillId="0" borderId="0" xfId="0" applyFont="1">
      <alignment vertical="center"/>
    </xf>
    <xf numFmtId="0" fontId="83" fillId="0" borderId="0" xfId="0" applyFont="1">
      <alignment vertical="center"/>
    </xf>
    <xf numFmtId="0" fontId="85" fillId="3" borderId="0" xfId="0" applyFont="1" applyFill="1" applyAlignment="1">
      <alignment vertical="center" shrinkToFit="1"/>
    </xf>
    <xf numFmtId="0" fontId="86" fillId="3" borderId="0" xfId="0" applyFont="1" applyFill="1" applyAlignment="1">
      <alignment vertical="center" shrinkToFit="1"/>
    </xf>
    <xf numFmtId="0" fontId="4" fillId="3" borderId="28" xfId="0" applyFont="1" applyFill="1" applyBorder="1">
      <alignment vertical="center"/>
    </xf>
    <xf numFmtId="0" fontId="3" fillId="3" borderId="36" xfId="0" applyFont="1" applyFill="1" applyBorder="1" applyAlignment="1" applyProtection="1">
      <alignment horizontal="center" vertical="center" shrinkToFit="1"/>
      <protection locked="0"/>
    </xf>
    <xf numFmtId="0" fontId="3" fillId="2" borderId="0" xfId="0" applyFont="1" applyFill="1" applyAlignment="1">
      <alignment horizontal="right" vertical="center" indent="1" shrinkToFit="1"/>
    </xf>
    <xf numFmtId="0" fontId="18" fillId="3" borderId="8" xfId="0" applyFont="1" applyFill="1" applyBorder="1">
      <alignment vertical="center"/>
    </xf>
    <xf numFmtId="0" fontId="18" fillId="3" borderId="0" xfId="0" applyFont="1" applyFill="1">
      <alignment vertical="center"/>
    </xf>
    <xf numFmtId="0" fontId="18" fillId="3" borderId="9" xfId="0" applyFont="1" applyFill="1" applyBorder="1">
      <alignment vertical="center"/>
    </xf>
    <xf numFmtId="0" fontId="13" fillId="3" borderId="24" xfId="0" applyFont="1" applyFill="1" applyBorder="1">
      <alignment vertical="center"/>
    </xf>
    <xf numFmtId="0" fontId="3" fillId="3" borderId="0" xfId="0" applyFont="1" applyFill="1" applyAlignment="1">
      <alignment horizontal="right"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left" vertical="center" wrapText="1" shrinkToFit="1"/>
    </xf>
    <xf numFmtId="0" fontId="3" fillId="3" borderId="0" xfId="0" applyFont="1" applyFill="1" applyAlignment="1">
      <alignment vertical="center" wrapText="1" shrinkToFit="1"/>
    </xf>
    <xf numFmtId="0" fontId="87" fillId="0" borderId="24" xfId="0" applyFont="1" applyBorder="1" applyAlignment="1">
      <alignment vertical="center" wrapText="1"/>
    </xf>
    <xf numFmtId="0" fontId="47" fillId="2" borderId="0" xfId="0" applyFont="1" applyFill="1">
      <alignment vertical="center"/>
    </xf>
    <xf numFmtId="0" fontId="47" fillId="3" borderId="0" xfId="0" applyFont="1" applyFill="1" applyAlignment="1">
      <alignment horizontal="left" vertical="center"/>
    </xf>
    <xf numFmtId="0" fontId="47" fillId="3" borderId="0" xfId="0" applyFont="1" applyFill="1" applyAlignment="1">
      <alignment horizontal="center" vertical="center"/>
    </xf>
    <xf numFmtId="0" fontId="48" fillId="2" borderId="0" xfId="0" applyFont="1" applyFill="1">
      <alignment vertical="center"/>
    </xf>
    <xf numFmtId="0" fontId="48" fillId="3" borderId="0" xfId="0" applyFont="1" applyFill="1" applyAlignment="1">
      <alignment shrinkToFit="1"/>
    </xf>
    <xf numFmtId="0" fontId="8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left" vertical="center"/>
    </xf>
    <xf numFmtId="0" fontId="18" fillId="0" borderId="0" xfId="0" applyFont="1">
      <alignment vertical="center"/>
    </xf>
    <xf numFmtId="0" fontId="19" fillId="2" borderId="0" xfId="0" applyFont="1" applyFill="1" applyAlignment="1">
      <alignment horizontal="center" vertical="center"/>
    </xf>
    <xf numFmtId="0" fontId="19" fillId="2" borderId="9" xfId="6" applyFont="1" applyFill="1" applyBorder="1" applyAlignment="1">
      <alignment vertical="center" shrinkToFit="1"/>
    </xf>
    <xf numFmtId="0" fontId="19" fillId="2" borderId="0" xfId="6" applyFont="1" applyFill="1" applyAlignment="1">
      <alignment vertical="center" shrinkToFit="1"/>
    </xf>
    <xf numFmtId="0" fontId="14" fillId="5" borderId="0" xfId="6" applyFont="1" applyFill="1">
      <alignment vertical="center"/>
    </xf>
    <xf numFmtId="0" fontId="9" fillId="5" borderId="0" xfId="6" applyFont="1" applyFill="1">
      <alignment vertical="center"/>
    </xf>
    <xf numFmtId="0" fontId="19" fillId="5" borderId="0" xfId="6" applyFont="1" applyFill="1">
      <alignment vertical="center"/>
    </xf>
    <xf numFmtId="0" fontId="27" fillId="3" borderId="0" xfId="6" applyFont="1" applyFill="1">
      <alignment vertical="center"/>
    </xf>
    <xf numFmtId="0" fontId="19" fillId="2" borderId="10" xfId="6" applyFont="1" applyFill="1" applyBorder="1" applyAlignment="1">
      <alignment horizontal="left" vertical="center"/>
    </xf>
    <xf numFmtId="0" fontId="19" fillId="2" borderId="3" xfId="6" applyFont="1" applyFill="1" applyBorder="1" applyAlignment="1">
      <alignment horizontal="left" vertical="center"/>
    </xf>
    <xf numFmtId="0" fontId="19" fillId="2" borderId="25" xfId="6" applyFont="1" applyFill="1" applyBorder="1" applyAlignment="1">
      <alignment horizontal="left" vertical="center"/>
    </xf>
    <xf numFmtId="0" fontId="19" fillId="2" borderId="26" xfId="6" applyFont="1" applyFill="1" applyBorder="1" applyAlignment="1">
      <alignment horizontal="left" vertical="center"/>
    </xf>
    <xf numFmtId="0" fontId="37" fillId="2" borderId="0" xfId="6" applyFont="1" applyFill="1">
      <alignment vertical="center"/>
    </xf>
    <xf numFmtId="0" fontId="19" fillId="2" borderId="6" xfId="0" applyFont="1" applyFill="1" applyBorder="1">
      <alignment vertical="center"/>
    </xf>
    <xf numFmtId="0" fontId="19" fillId="2" borderId="7" xfId="0" applyFont="1" applyFill="1" applyBorder="1">
      <alignment vertical="center"/>
    </xf>
    <xf numFmtId="0" fontId="19" fillId="2" borderId="4" xfId="0" applyFont="1" applyFill="1" applyBorder="1">
      <alignment vertical="center"/>
    </xf>
    <xf numFmtId="0" fontId="89" fillId="2" borderId="0" xfId="0" applyFont="1" applyFill="1">
      <alignment vertical="center"/>
    </xf>
    <xf numFmtId="0" fontId="90" fillId="2" borderId="0" xfId="0" applyFont="1" applyFill="1">
      <alignment vertical="center"/>
    </xf>
    <xf numFmtId="0" fontId="90" fillId="3" borderId="0" xfId="0" applyFont="1" applyFill="1" applyAlignment="1">
      <alignment vertical="center" shrinkToFit="1"/>
    </xf>
    <xf numFmtId="0" fontId="91" fillId="3" borderId="0" xfId="0" applyFont="1" applyFill="1" applyAlignment="1">
      <alignment horizontal="left" vertical="top" shrinkToFit="1"/>
    </xf>
    <xf numFmtId="0" fontId="90" fillId="3" borderId="0" xfId="0" applyFont="1" applyFill="1" applyAlignment="1">
      <alignment horizontal="left" vertical="center" shrinkToFit="1"/>
    </xf>
    <xf numFmtId="0" fontId="92" fillId="2" borderId="0" xfId="0" applyFont="1" applyFill="1" applyAlignment="1">
      <alignment horizontal="left" vertical="center"/>
    </xf>
    <xf numFmtId="0" fontId="19" fillId="0" borderId="0" xfId="0" applyFont="1" applyAlignment="1">
      <alignment horizontal="left" vertical="top"/>
    </xf>
    <xf numFmtId="0" fontId="3" fillId="3" borderId="37" xfId="0" applyFont="1" applyFill="1" applyBorder="1" applyAlignment="1" applyProtection="1">
      <alignment horizontal="center" vertical="center" shrinkToFit="1"/>
      <protection locked="0"/>
    </xf>
    <xf numFmtId="49" fontId="74" fillId="3" borderId="0" xfId="7" applyNumberFormat="1" applyFill="1" applyAlignment="1">
      <alignment horizontal="left" vertical="center"/>
    </xf>
    <xf numFmtId="49" fontId="70" fillId="3" borderId="0" xfId="0" applyNumberFormat="1" applyFont="1" applyFill="1" applyAlignment="1">
      <alignment horizontal="left" vertical="center"/>
    </xf>
    <xf numFmtId="49" fontId="0" fillId="3" borderId="0" xfId="0" applyNumberFormat="1" applyFill="1" applyAlignment="1">
      <alignment horizontal="left" vertical="center"/>
    </xf>
    <xf numFmtId="49" fontId="93" fillId="3" borderId="0" xfId="0" applyNumberFormat="1" applyFont="1" applyFill="1" applyAlignment="1">
      <alignment horizontal="left" vertical="center"/>
    </xf>
    <xf numFmtId="49" fontId="94" fillId="3" borderId="0" xfId="0" applyNumberFormat="1" applyFont="1" applyFill="1" applyAlignment="1">
      <alignment horizontal="left" vertical="center"/>
    </xf>
    <xf numFmtId="49" fontId="95" fillId="0" borderId="0" xfId="0" applyNumberFormat="1" applyFont="1" applyAlignment="1">
      <alignment horizontal="left" vertical="center" wrapText="1"/>
    </xf>
    <xf numFmtId="49" fontId="96" fillId="3" borderId="0" xfId="7" applyNumberFormat="1" applyFont="1" applyFill="1" applyAlignment="1">
      <alignment horizontal="left" vertical="center"/>
    </xf>
    <xf numFmtId="49" fontId="0" fillId="0" borderId="0" xfId="0" applyNumberFormat="1" applyAlignment="1">
      <alignment horizontal="left" vertical="center"/>
    </xf>
    <xf numFmtId="176" fontId="0" fillId="0" borderId="0" xfId="0" applyNumberFormat="1" applyAlignment="1">
      <alignment vertical="center" justifyLastLine="1"/>
    </xf>
    <xf numFmtId="0" fontId="0" fillId="3" borderId="0" xfId="0" applyFill="1" applyAlignment="1">
      <alignment horizontal="left" vertical="center" shrinkToFit="1"/>
    </xf>
    <xf numFmtId="0" fontId="19" fillId="0" borderId="0" xfId="0" applyFont="1">
      <alignment vertical="center"/>
    </xf>
    <xf numFmtId="0" fontId="13" fillId="0" borderId="0" xfId="0" applyFont="1" applyAlignment="1">
      <alignment vertical="center" wrapText="1"/>
    </xf>
    <xf numFmtId="0" fontId="24" fillId="0" borderId="0" xfId="0" applyFont="1" applyAlignment="1">
      <alignment vertical="center" wrapText="1"/>
    </xf>
    <xf numFmtId="0" fontId="18" fillId="3" borderId="0" xfId="0" applyFont="1" applyFill="1" applyAlignment="1">
      <alignment horizontal="center" vertical="center"/>
    </xf>
    <xf numFmtId="0" fontId="16" fillId="2" borderId="10" xfId="0" applyFont="1" applyFill="1" applyBorder="1" applyAlignment="1">
      <alignment vertical="center" wrapText="1"/>
    </xf>
    <xf numFmtId="0" fontId="16" fillId="2" borderId="3" xfId="0" applyFont="1" applyFill="1" applyBorder="1" applyAlignment="1">
      <alignment vertical="center" wrapText="1"/>
    </xf>
    <xf numFmtId="0" fontId="19" fillId="2" borderId="3" xfId="0" applyFont="1" applyFill="1" applyBorder="1" applyAlignment="1">
      <alignment vertical="center" wrapText="1"/>
    </xf>
    <xf numFmtId="0" fontId="19" fillId="2" borderId="3" xfId="0" applyFont="1" applyFill="1" applyBorder="1" applyAlignment="1">
      <alignment horizontal="right" vertical="center"/>
    </xf>
    <xf numFmtId="0" fontId="13" fillId="0" borderId="0" xfId="0" applyFont="1" applyAlignment="1">
      <alignment horizontal="left" vertical="top" wrapText="1"/>
    </xf>
    <xf numFmtId="0" fontId="19" fillId="2" borderId="3" xfId="0" quotePrefix="1" applyFont="1" applyFill="1" applyBorder="1" applyAlignment="1">
      <alignment vertical="center" wrapText="1"/>
    </xf>
    <xf numFmtId="0" fontId="15" fillId="2" borderId="8" xfId="0" applyFont="1" applyFill="1" applyBorder="1" applyAlignment="1">
      <alignment vertical="center" wrapText="1"/>
    </xf>
    <xf numFmtId="0" fontId="17" fillId="2" borderId="0" xfId="6" applyFont="1" applyFill="1">
      <alignment vertical="center"/>
    </xf>
    <xf numFmtId="0" fontId="66" fillId="2" borderId="0" xfId="6" applyFont="1" applyFill="1">
      <alignment vertical="center"/>
    </xf>
    <xf numFmtId="0" fontId="59" fillId="2" borderId="38" xfId="0" applyFont="1" applyFill="1" applyBorder="1">
      <alignment vertical="center"/>
    </xf>
    <xf numFmtId="0" fontId="59" fillId="2" borderId="1" xfId="0" applyFont="1" applyFill="1" applyBorder="1">
      <alignment vertical="center"/>
    </xf>
    <xf numFmtId="0" fontId="59" fillId="2" borderId="14" xfId="0" applyFont="1" applyFill="1" applyBorder="1">
      <alignment vertical="center"/>
    </xf>
    <xf numFmtId="0" fontId="16" fillId="0" borderId="0" xfId="0" applyFont="1" applyAlignment="1">
      <alignment horizontal="center" vertical="center" wrapText="1"/>
    </xf>
    <xf numFmtId="0" fontId="13" fillId="0" borderId="0" xfId="0" applyFont="1" applyAlignment="1">
      <alignment horizontal="center" vertical="center" wrapText="1"/>
    </xf>
    <xf numFmtId="0" fontId="19" fillId="2" borderId="0" xfId="6" applyFont="1" applyFill="1" applyAlignment="1">
      <alignment horizontal="right" vertical="center"/>
    </xf>
    <xf numFmtId="49" fontId="74" fillId="3" borderId="0" xfId="7" applyNumberFormat="1" applyFill="1">
      <alignment vertical="center"/>
    </xf>
    <xf numFmtId="0" fontId="74" fillId="3" borderId="0" xfId="0" applyFont="1" applyFill="1">
      <alignment vertical="center"/>
    </xf>
    <xf numFmtId="0" fontId="74" fillId="0" borderId="0" xfId="0" applyFont="1">
      <alignment vertical="center"/>
    </xf>
    <xf numFmtId="0" fontId="74" fillId="2" borderId="0" xfId="6" applyFont="1" applyFill="1">
      <alignment vertical="center"/>
    </xf>
    <xf numFmtId="0" fontId="74" fillId="2" borderId="0" xfId="0" applyFont="1" applyFill="1" applyAlignment="1">
      <alignment horizontal="left" vertical="center" indent="1"/>
    </xf>
    <xf numFmtId="49" fontId="96" fillId="3" borderId="39" xfId="7" applyNumberFormat="1" applyFont="1" applyFill="1" applyBorder="1" applyAlignment="1">
      <alignment horizontal="left" vertical="center"/>
    </xf>
    <xf numFmtId="49" fontId="96" fillId="3" borderId="40" xfId="7" applyNumberFormat="1" applyFont="1" applyFill="1" applyBorder="1" applyAlignment="1">
      <alignment horizontal="left" vertical="center"/>
    </xf>
    <xf numFmtId="49" fontId="96" fillId="3" borderId="41" xfId="7" applyNumberFormat="1" applyFont="1" applyFill="1" applyBorder="1" applyAlignment="1">
      <alignment horizontal="left" vertical="center"/>
    </xf>
    <xf numFmtId="49" fontId="96" fillId="3" borderId="42" xfId="7" applyNumberFormat="1" applyFont="1" applyFill="1" applyBorder="1" applyAlignment="1">
      <alignment horizontal="left" vertical="center"/>
    </xf>
    <xf numFmtId="49" fontId="96" fillId="3" borderId="43" xfId="7" applyNumberFormat="1" applyFont="1" applyFill="1" applyBorder="1" applyAlignment="1">
      <alignment horizontal="left" vertical="center"/>
    </xf>
    <xf numFmtId="49" fontId="96" fillId="3" borderId="44" xfId="7" applyNumberFormat="1" applyFont="1" applyFill="1" applyBorder="1" applyAlignment="1">
      <alignment horizontal="left" vertical="center"/>
    </xf>
    <xf numFmtId="49" fontId="96" fillId="3" borderId="45" xfId="7" applyNumberFormat="1" applyFont="1" applyFill="1" applyBorder="1" applyAlignment="1">
      <alignment horizontal="left" vertical="center"/>
    </xf>
    <xf numFmtId="49" fontId="96" fillId="3" borderId="46" xfId="7" applyNumberFormat="1" applyFont="1" applyFill="1" applyBorder="1" applyAlignment="1">
      <alignment horizontal="left" vertical="center"/>
    </xf>
    <xf numFmtId="0" fontId="1" fillId="2" borderId="0" xfId="0" applyFont="1" applyFill="1">
      <alignment vertical="center"/>
    </xf>
    <xf numFmtId="0" fontId="1" fillId="3" borderId="0" xfId="0" applyFont="1" applyFill="1">
      <alignment vertical="center"/>
    </xf>
    <xf numFmtId="0" fontId="1" fillId="0" borderId="0" xfId="0" applyFont="1">
      <alignment vertical="center"/>
    </xf>
    <xf numFmtId="0" fontId="57" fillId="2" borderId="0" xfId="6" applyFont="1" applyFill="1">
      <alignment vertical="center"/>
    </xf>
    <xf numFmtId="0" fontId="57" fillId="2" borderId="6" xfId="6" applyFont="1" applyFill="1" applyBorder="1">
      <alignment vertical="center"/>
    </xf>
    <xf numFmtId="0" fontId="57" fillId="2" borderId="11" xfId="6" applyFont="1" applyFill="1" applyBorder="1">
      <alignment vertical="center"/>
    </xf>
    <xf numFmtId="0" fontId="1" fillId="3" borderId="0" xfId="0" applyFont="1" applyFill="1" applyAlignment="1">
      <alignment vertical="center" readingOrder="1"/>
    </xf>
    <xf numFmtId="0" fontId="54" fillId="3" borderId="0" xfId="0" applyFont="1" applyFill="1" applyAlignment="1">
      <alignment horizontal="center" vertical="center"/>
    </xf>
    <xf numFmtId="0" fontId="72" fillId="3" borderId="0" xfId="0" applyFont="1" applyFill="1">
      <alignment vertical="center"/>
    </xf>
    <xf numFmtId="0" fontId="42" fillId="3" borderId="0" xfId="0" applyFont="1" applyFill="1">
      <alignment vertical="center"/>
    </xf>
    <xf numFmtId="0" fontId="42" fillId="3" borderId="0" xfId="0" applyFont="1" applyFill="1" applyAlignment="1">
      <alignment horizontal="center" vertical="center"/>
    </xf>
    <xf numFmtId="0" fontId="15" fillId="0" borderId="47" xfId="0" applyFont="1" applyBorder="1">
      <alignment vertical="center"/>
    </xf>
    <xf numFmtId="0" fontId="20" fillId="0" borderId="25" xfId="0" applyFont="1" applyBorder="1">
      <alignment vertical="center"/>
    </xf>
    <xf numFmtId="0" fontId="20" fillId="0" borderId="26" xfId="0" applyFont="1" applyBorder="1">
      <alignment vertical="center"/>
    </xf>
    <xf numFmtId="0" fontId="20" fillId="0" borderId="27" xfId="0" applyFont="1" applyBorder="1">
      <alignment vertical="center"/>
    </xf>
    <xf numFmtId="0" fontId="13" fillId="0" borderId="0" xfId="0" applyFont="1" applyAlignment="1">
      <alignment horizontal="center" vertical="center"/>
    </xf>
    <xf numFmtId="49" fontId="97" fillId="3" borderId="0" xfId="7" applyNumberFormat="1" applyFont="1" applyFill="1" applyAlignment="1">
      <alignment horizontal="left" vertical="center"/>
    </xf>
    <xf numFmtId="0" fontId="3" fillId="3" borderId="3" xfId="0" applyFont="1" applyFill="1" applyBorder="1">
      <alignment vertical="center"/>
    </xf>
    <xf numFmtId="0" fontId="0" fillId="3" borderId="48" xfId="0" applyFill="1" applyBorder="1">
      <alignment vertical="center"/>
    </xf>
    <xf numFmtId="0" fontId="0" fillId="3" borderId="49" xfId="0" applyFill="1" applyBorder="1">
      <alignment vertical="center"/>
    </xf>
    <xf numFmtId="0" fontId="0" fillId="3" borderId="33" xfId="0" applyFill="1" applyBorder="1">
      <alignment vertical="center"/>
    </xf>
    <xf numFmtId="0" fontId="0" fillId="3" borderId="32" xfId="0" applyFill="1" applyBorder="1">
      <alignment vertical="center"/>
    </xf>
    <xf numFmtId="0" fontId="0" fillId="3" borderId="50" xfId="0" applyFill="1" applyBorder="1" applyAlignment="1">
      <alignment horizontal="center" vertical="center"/>
    </xf>
    <xf numFmtId="0" fontId="0" fillId="3" borderId="51" xfId="0" applyFill="1" applyBorder="1">
      <alignment vertical="center"/>
    </xf>
    <xf numFmtId="0" fontId="0" fillId="3" borderId="52" xfId="0" applyFill="1" applyBorder="1">
      <alignment vertical="center"/>
    </xf>
    <xf numFmtId="0" fontId="0" fillId="3" borderId="53" xfId="0" applyFill="1" applyBorder="1">
      <alignment vertical="center"/>
    </xf>
    <xf numFmtId="0" fontId="0" fillId="3" borderId="54" xfId="0" applyFill="1" applyBorder="1">
      <alignment vertical="center"/>
    </xf>
    <xf numFmtId="0" fontId="8" fillId="3" borderId="0" xfId="0" applyFont="1" applyFill="1" applyAlignment="1">
      <alignment horizontal="center" vertical="center" shrinkToFit="1"/>
    </xf>
    <xf numFmtId="0" fontId="15" fillId="0" borderId="25" xfId="0" applyFont="1" applyBorder="1">
      <alignment vertical="center"/>
    </xf>
    <xf numFmtId="0" fontId="15" fillId="0" borderId="26" xfId="0" applyFont="1" applyBorder="1">
      <alignment vertical="center"/>
    </xf>
    <xf numFmtId="0" fontId="6" fillId="3" borderId="0" xfId="0" applyFont="1" applyFill="1">
      <alignment vertical="center"/>
    </xf>
    <xf numFmtId="0" fontId="13" fillId="0" borderId="9" xfId="0" applyFont="1" applyBorder="1">
      <alignment vertical="center"/>
    </xf>
    <xf numFmtId="0" fontId="18" fillId="2" borderId="0" xfId="6" applyFont="1" applyFill="1">
      <alignment vertical="center"/>
    </xf>
    <xf numFmtId="0" fontId="8" fillId="3" borderId="0" xfId="0" applyFont="1" applyFill="1" applyAlignment="1">
      <alignment vertical="center" shrinkToFit="1"/>
    </xf>
    <xf numFmtId="0" fontId="98" fillId="2" borderId="0" xfId="6" applyFont="1" applyFill="1">
      <alignment vertical="center"/>
    </xf>
    <xf numFmtId="0" fontId="98" fillId="3" borderId="0" xfId="6" applyFont="1" applyFill="1">
      <alignment vertical="center"/>
    </xf>
    <xf numFmtId="0" fontId="99" fillId="3" borderId="0" xfId="6" applyFont="1" applyFill="1">
      <alignment vertical="center"/>
    </xf>
    <xf numFmtId="0" fontId="13" fillId="3" borderId="0" xfId="0" applyFont="1" applyFill="1" applyAlignment="1">
      <alignment horizontal="center" vertical="center"/>
    </xf>
    <xf numFmtId="0" fontId="13" fillId="3" borderId="25" xfId="0" applyFont="1" applyFill="1" applyBorder="1" applyAlignment="1">
      <alignment horizontal="left" vertical="center"/>
    </xf>
    <xf numFmtId="0" fontId="13" fillId="3" borderId="26" xfId="0" applyFont="1" applyFill="1" applyBorder="1" applyAlignment="1">
      <alignment horizontal="left" vertical="center"/>
    </xf>
    <xf numFmtId="0" fontId="13" fillId="3" borderId="7" xfId="0" applyFont="1" applyFill="1" applyBorder="1" applyAlignment="1">
      <alignment horizontal="left" vertical="center"/>
    </xf>
    <xf numFmtId="0" fontId="17" fillId="3" borderId="26" xfId="0" applyFont="1" applyFill="1" applyBorder="1" applyAlignment="1">
      <alignment horizontal="center" vertical="center"/>
    </xf>
    <xf numFmtId="0" fontId="18" fillId="3" borderId="26" xfId="0" applyFont="1" applyFill="1" applyBorder="1" applyAlignment="1">
      <alignment horizontal="left" vertical="center"/>
    </xf>
    <xf numFmtId="0" fontId="13" fillId="3" borderId="26" xfId="0" applyFont="1" applyFill="1" applyBorder="1" applyAlignment="1">
      <alignment vertical="center" shrinkToFit="1"/>
    </xf>
    <xf numFmtId="0" fontId="13" fillId="3" borderId="27" xfId="0" applyFont="1" applyFill="1" applyBorder="1" applyAlignment="1">
      <alignment vertical="center" shrinkToFit="1"/>
    </xf>
    <xf numFmtId="0" fontId="17" fillId="3" borderId="0" xfId="0" applyFont="1" applyFill="1" applyAlignment="1">
      <alignment horizontal="left" vertical="center"/>
    </xf>
    <xf numFmtId="0" fontId="53" fillId="3" borderId="0" xfId="0" applyFont="1" applyFill="1">
      <alignment vertical="center"/>
    </xf>
    <xf numFmtId="49" fontId="21" fillId="3" borderId="0" xfId="0" applyNumberFormat="1" applyFont="1" applyFill="1" applyAlignment="1">
      <alignment horizontal="left" vertical="center"/>
    </xf>
    <xf numFmtId="0" fontId="21" fillId="3" borderId="0" xfId="0" applyFont="1" applyFill="1">
      <alignment vertical="center"/>
    </xf>
    <xf numFmtId="0" fontId="90" fillId="2" borderId="0" xfId="0" applyFont="1" applyFill="1" applyAlignment="1">
      <alignment horizontal="left" vertical="center"/>
    </xf>
    <xf numFmtId="49" fontId="70" fillId="3" borderId="5" xfId="0" applyNumberFormat="1" applyFont="1" applyFill="1" applyBorder="1" applyAlignment="1">
      <alignment horizontal="center" vertical="center"/>
    </xf>
    <xf numFmtId="49" fontId="70" fillId="3" borderId="6" xfId="0" applyNumberFormat="1" applyFont="1" applyFill="1" applyBorder="1" applyAlignment="1">
      <alignment horizontal="center" vertical="center"/>
    </xf>
    <xf numFmtId="49" fontId="70" fillId="3" borderId="7" xfId="0" applyNumberFormat="1" applyFont="1" applyFill="1" applyBorder="1" applyAlignment="1">
      <alignment horizontal="center" vertical="center"/>
    </xf>
    <xf numFmtId="49" fontId="70" fillId="3" borderId="10" xfId="0" applyNumberFormat="1" applyFont="1" applyFill="1" applyBorder="1" applyAlignment="1">
      <alignment horizontal="center" vertical="center"/>
    </xf>
    <xf numFmtId="49" fontId="70" fillId="3" borderId="3" xfId="0" applyNumberFormat="1" applyFont="1" applyFill="1" applyBorder="1" applyAlignment="1">
      <alignment horizontal="center" vertical="center"/>
    </xf>
    <xf numFmtId="49" fontId="70" fillId="3" borderId="4" xfId="0" applyNumberFormat="1" applyFont="1" applyFill="1" applyBorder="1" applyAlignment="1">
      <alignment horizontal="center" vertical="center"/>
    </xf>
    <xf numFmtId="49" fontId="96" fillId="3" borderId="42" xfId="7" applyNumberFormat="1" applyFont="1" applyFill="1" applyBorder="1" applyAlignment="1">
      <alignment horizontal="center" vertical="center"/>
    </xf>
    <xf numFmtId="49" fontId="96" fillId="3" borderId="0" xfId="7" applyNumberFormat="1" applyFont="1" applyFill="1" applyAlignment="1">
      <alignment horizontal="center" vertical="center"/>
    </xf>
    <xf numFmtId="49" fontId="96" fillId="3" borderId="43" xfId="7" applyNumberFormat="1" applyFont="1" applyFill="1" applyBorder="1" applyAlignment="1">
      <alignment horizontal="center" vertical="center"/>
    </xf>
    <xf numFmtId="49" fontId="74" fillId="3" borderId="0" xfId="7" applyNumberFormat="1" applyFill="1" applyAlignment="1">
      <alignment horizontal="left" vertical="center" shrinkToFit="1"/>
    </xf>
    <xf numFmtId="0" fontId="0" fillId="0" borderId="0" xfId="0" applyAlignment="1">
      <alignment horizontal="left" vertical="center" shrinkToFit="1"/>
    </xf>
    <xf numFmtId="0" fontId="70" fillId="3" borderId="5" xfId="0" applyFont="1" applyFill="1" applyBorder="1" applyAlignment="1">
      <alignment horizontal="center" vertical="center"/>
    </xf>
    <xf numFmtId="0" fontId="70" fillId="3" borderId="6" xfId="0" applyFont="1" applyFill="1" applyBorder="1" applyAlignment="1">
      <alignment horizontal="center" vertical="center"/>
    </xf>
    <xf numFmtId="0" fontId="70" fillId="3" borderId="7" xfId="0" applyFont="1" applyFill="1" applyBorder="1" applyAlignment="1">
      <alignment horizontal="center" vertical="center"/>
    </xf>
    <xf numFmtId="0" fontId="70" fillId="3" borderId="10" xfId="0" applyFont="1" applyFill="1" applyBorder="1" applyAlignment="1">
      <alignment horizontal="center" vertical="center"/>
    </xf>
    <xf numFmtId="0" fontId="70" fillId="3" borderId="3" xfId="0" applyFont="1" applyFill="1" applyBorder="1" applyAlignment="1">
      <alignment horizontal="center" vertical="center"/>
    </xf>
    <xf numFmtId="0" fontId="70" fillId="3" borderId="4"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62"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3" xfId="0" applyFont="1" applyFill="1" applyBorder="1" applyAlignment="1">
      <alignment horizontal="left" vertical="center" wrapText="1"/>
    </xf>
    <xf numFmtId="0" fontId="8" fillId="3" borderId="0" xfId="0" applyFont="1" applyFill="1" applyAlignment="1">
      <alignment horizontal="center" vertical="center" shrinkToFit="1"/>
    </xf>
    <xf numFmtId="0" fontId="3" fillId="2" borderId="58" xfId="0" applyFont="1" applyFill="1" applyBorder="1">
      <alignment vertical="center"/>
    </xf>
    <xf numFmtId="0" fontId="3" fillId="2" borderId="11" xfId="0" applyFont="1" applyFill="1" applyBorder="1">
      <alignment vertical="center"/>
    </xf>
    <xf numFmtId="0" fontId="3" fillId="2" borderId="59" xfId="0" applyFont="1" applyFill="1" applyBorder="1">
      <alignment vertical="center"/>
    </xf>
    <xf numFmtId="0" fontId="3" fillId="2" borderId="42" xfId="0" applyFont="1" applyFill="1" applyBorder="1">
      <alignment vertical="center"/>
    </xf>
    <xf numFmtId="0" fontId="3" fillId="3" borderId="0" xfId="0" applyFont="1" applyFill="1">
      <alignment vertical="center"/>
    </xf>
    <xf numFmtId="0" fontId="3" fillId="2" borderId="43" xfId="0" applyFont="1" applyFill="1" applyBorder="1">
      <alignment vertical="center"/>
    </xf>
    <xf numFmtId="0" fontId="3" fillId="2" borderId="60" xfId="0" applyFont="1" applyFill="1" applyBorder="1">
      <alignment vertical="center"/>
    </xf>
    <xf numFmtId="0" fontId="3" fillId="2" borderId="1" xfId="0" applyFont="1" applyFill="1" applyBorder="1">
      <alignment vertical="center"/>
    </xf>
    <xf numFmtId="0" fontId="3" fillId="2" borderId="61" xfId="0" applyFont="1" applyFill="1" applyBorder="1">
      <alignment vertical="center"/>
    </xf>
    <xf numFmtId="0" fontId="5" fillId="4" borderId="66" xfId="0" applyFont="1" applyFill="1" applyBorder="1" applyAlignment="1">
      <alignment horizontal="center" vertical="center"/>
    </xf>
    <xf numFmtId="0" fontId="5" fillId="4" borderId="67" xfId="0" applyFont="1" applyFill="1" applyBorder="1" applyAlignment="1">
      <alignment horizontal="center" vertical="center"/>
    </xf>
    <xf numFmtId="0" fontId="5" fillId="4" borderId="69" xfId="0" applyFont="1" applyFill="1" applyBorder="1" applyAlignment="1">
      <alignment horizontal="center" vertical="center"/>
    </xf>
    <xf numFmtId="0" fontId="5" fillId="4" borderId="70" xfId="0" applyFont="1" applyFill="1" applyBorder="1" applyAlignment="1">
      <alignment horizontal="center" vertical="center"/>
    </xf>
    <xf numFmtId="0" fontId="48" fillId="2" borderId="0" xfId="0" applyFont="1" applyFill="1" applyAlignment="1">
      <alignment horizontal="center" vertical="center" wrapText="1" shrinkToFit="1"/>
    </xf>
    <xf numFmtId="0" fontId="48" fillId="2" borderId="0" xfId="0" applyFont="1" applyFill="1" applyAlignment="1">
      <alignment horizontal="center" vertical="center" shrinkToFit="1"/>
    </xf>
    <xf numFmtId="0" fontId="6" fillId="2" borderId="60"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48" fillId="2" borderId="0" xfId="0" applyFont="1" applyFill="1" applyAlignment="1">
      <alignment horizontal="center" vertical="center"/>
    </xf>
    <xf numFmtId="0" fontId="101" fillId="2" borderId="0" xfId="2" applyFont="1" applyFill="1" applyAlignment="1">
      <alignment horizontal="left" vertical="top"/>
    </xf>
    <xf numFmtId="0" fontId="5" fillId="4" borderId="63" xfId="0" applyFont="1" applyFill="1" applyBorder="1" applyAlignment="1">
      <alignment horizontal="center" vertical="center"/>
    </xf>
    <xf numFmtId="0" fontId="5" fillId="4" borderId="64" xfId="0" applyFont="1" applyFill="1" applyBorder="1" applyAlignment="1">
      <alignment horizontal="center" vertical="center"/>
    </xf>
    <xf numFmtId="0" fontId="5" fillId="4" borderId="65" xfId="0" applyFont="1" applyFill="1" applyBorder="1" applyAlignment="1">
      <alignment horizontal="center" vertical="center"/>
    </xf>
    <xf numFmtId="0" fontId="5" fillId="4" borderId="68" xfId="0" applyFont="1" applyFill="1" applyBorder="1" applyAlignment="1">
      <alignment horizontal="center" vertical="center"/>
    </xf>
    <xf numFmtId="0" fontId="5" fillId="4" borderId="71" xfId="0" applyFont="1" applyFill="1" applyBorder="1" applyAlignment="1">
      <alignment horizontal="center" vertical="center"/>
    </xf>
    <xf numFmtId="0" fontId="4" fillId="2" borderId="38"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left" vertical="center"/>
    </xf>
    <xf numFmtId="0" fontId="4" fillId="3" borderId="0" xfId="0" applyFont="1" applyFill="1" applyAlignment="1">
      <alignment horizontal="left" vertical="center"/>
    </xf>
    <xf numFmtId="0" fontId="40" fillId="2" borderId="16" xfId="0" applyFont="1" applyFill="1" applyBorder="1" applyAlignment="1">
      <alignment horizontal="center" vertical="center"/>
    </xf>
    <xf numFmtId="0" fontId="40" fillId="3" borderId="0" xfId="0" applyFont="1" applyFill="1" applyAlignment="1">
      <alignment horizontal="center" vertical="center"/>
    </xf>
    <xf numFmtId="0" fontId="40" fillId="2" borderId="13" xfId="0" applyFont="1" applyFill="1" applyBorder="1" applyAlignment="1">
      <alignment horizontal="center" vertical="center"/>
    </xf>
    <xf numFmtId="0" fontId="40" fillId="2" borderId="22" xfId="0" applyFont="1" applyFill="1" applyBorder="1" applyAlignment="1">
      <alignment horizontal="center" vertical="center"/>
    </xf>
    <xf numFmtId="0" fontId="40" fillId="3" borderId="1" xfId="0" applyFont="1" applyFill="1" applyBorder="1" applyAlignment="1">
      <alignment horizontal="center" vertical="center"/>
    </xf>
    <xf numFmtId="0" fontId="40" fillId="2" borderId="14" xfId="0" applyFont="1" applyFill="1" applyBorder="1" applyAlignment="1">
      <alignment horizontal="center" vertical="center"/>
    </xf>
    <xf numFmtId="0" fontId="7" fillId="2" borderId="55"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4" fillId="2" borderId="38" xfId="0" applyFont="1" applyFill="1" applyBorder="1" applyAlignment="1">
      <alignment horizontal="left" vertical="center"/>
    </xf>
    <xf numFmtId="0" fontId="4" fillId="3" borderId="1" xfId="0" applyFont="1" applyFill="1" applyBorder="1" applyAlignment="1">
      <alignment horizontal="left" vertical="center"/>
    </xf>
    <xf numFmtId="0" fontId="4" fillId="3" borderId="0" xfId="0" applyFont="1" applyFill="1" applyAlignment="1">
      <alignment horizontal="left" vertical="center" shrinkToFit="1"/>
    </xf>
    <xf numFmtId="0" fontId="7" fillId="5" borderId="55" xfId="0" applyFont="1" applyFill="1" applyBorder="1" applyAlignment="1">
      <alignment horizontal="center" vertical="center" wrapText="1"/>
    </xf>
    <xf numFmtId="0" fontId="7" fillId="5" borderId="56" xfId="0" applyFont="1" applyFill="1" applyBorder="1" applyAlignment="1">
      <alignment horizontal="center" vertical="center" wrapText="1"/>
    </xf>
    <xf numFmtId="0" fontId="7" fillId="5" borderId="57" xfId="0" applyFont="1" applyFill="1" applyBorder="1" applyAlignment="1">
      <alignment horizontal="center" vertical="center" wrapText="1"/>
    </xf>
    <xf numFmtId="0" fontId="4" fillId="5" borderId="8" xfId="0" applyFont="1" applyFill="1" applyBorder="1" applyAlignment="1">
      <alignment horizontal="left" vertical="center" wrapText="1"/>
    </xf>
    <xf numFmtId="0" fontId="4" fillId="5" borderId="0" xfId="0" applyFont="1" applyFill="1" applyAlignment="1">
      <alignment horizontal="left" vertical="center"/>
    </xf>
    <xf numFmtId="0" fontId="4" fillId="5" borderId="8" xfId="0" applyFont="1" applyFill="1" applyBorder="1" applyAlignment="1">
      <alignment horizontal="left" vertical="center"/>
    </xf>
    <xf numFmtId="0" fontId="4" fillId="5" borderId="38" xfId="0" applyFont="1" applyFill="1" applyBorder="1" applyAlignment="1">
      <alignment horizontal="left" vertical="center"/>
    </xf>
    <xf numFmtId="0" fontId="4" fillId="5" borderId="1" xfId="0" applyFont="1" applyFill="1" applyBorder="1" applyAlignment="1">
      <alignment horizontal="left" vertical="center"/>
    </xf>
    <xf numFmtId="0" fontId="40" fillId="5" borderId="16" xfId="0" applyFont="1" applyFill="1" applyBorder="1" applyAlignment="1">
      <alignment horizontal="center" vertical="center"/>
    </xf>
    <xf numFmtId="0" fontId="40" fillId="5" borderId="0" xfId="0" applyFont="1" applyFill="1" applyAlignment="1">
      <alignment horizontal="center" vertical="center"/>
    </xf>
    <xf numFmtId="0" fontId="40" fillId="5" borderId="13" xfId="0" applyFont="1" applyFill="1" applyBorder="1" applyAlignment="1">
      <alignment horizontal="center" vertical="center"/>
    </xf>
    <xf numFmtId="0" fontId="40" fillId="5" borderId="22" xfId="0" applyFont="1" applyFill="1" applyBorder="1" applyAlignment="1">
      <alignment horizontal="center" vertical="center"/>
    </xf>
    <xf numFmtId="0" fontId="40" fillId="5" borderId="1" xfId="0" applyFont="1" applyFill="1" applyBorder="1" applyAlignment="1">
      <alignment horizontal="center" vertical="center"/>
    </xf>
    <xf numFmtId="0" fontId="40" fillId="5" borderId="14" xfId="0" applyFont="1" applyFill="1" applyBorder="1" applyAlignment="1">
      <alignment horizontal="center" vertical="center"/>
    </xf>
    <xf numFmtId="0" fontId="109" fillId="2" borderId="23" xfId="0" applyFont="1" applyFill="1" applyBorder="1" applyAlignment="1">
      <alignment horizontal="left" vertical="center"/>
    </xf>
    <xf numFmtId="0" fontId="0" fillId="0" borderId="0" xfId="0">
      <alignment vertical="center"/>
    </xf>
    <xf numFmtId="0" fontId="0" fillId="0" borderId="0" xfId="0" applyAlignment="1">
      <alignment horizontal="center" vertical="center" shrinkToFit="1"/>
    </xf>
    <xf numFmtId="0" fontId="6" fillId="2" borderId="39"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40" fillId="2" borderId="15" xfId="0" applyFont="1" applyFill="1" applyBorder="1" applyAlignment="1">
      <alignment horizontal="center" vertical="center"/>
    </xf>
    <xf numFmtId="0" fontId="40" fillId="3" borderId="11" xfId="0" applyFont="1" applyFill="1" applyBorder="1" applyAlignment="1">
      <alignment horizontal="center" vertical="center"/>
    </xf>
    <xf numFmtId="0" fontId="40" fillId="2" borderId="12" xfId="0" applyFont="1" applyFill="1" applyBorder="1" applyAlignment="1">
      <alignment horizontal="center" vertical="center"/>
    </xf>
    <xf numFmtId="0" fontId="64" fillId="3" borderId="0" xfId="0" applyFont="1" applyFill="1" applyAlignment="1">
      <alignment horizontal="center" vertical="center"/>
    </xf>
    <xf numFmtId="0" fontId="8" fillId="2" borderId="0" xfId="0" applyFont="1" applyFill="1" applyAlignment="1">
      <alignment horizontal="center" vertical="center"/>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7" fillId="2" borderId="72" xfId="0" applyFont="1" applyFill="1" applyBorder="1" applyAlignment="1">
      <alignment horizontal="center" vertical="center"/>
    </xf>
    <xf numFmtId="0" fontId="47" fillId="2" borderId="73" xfId="0" applyFont="1" applyFill="1" applyBorder="1" applyAlignment="1">
      <alignment horizontal="center" vertical="center"/>
    </xf>
    <xf numFmtId="0" fontId="47" fillId="2" borderId="74"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74" xfId="0" applyFont="1" applyFill="1" applyBorder="1" applyAlignment="1">
      <alignment horizontal="center" vertical="center"/>
    </xf>
    <xf numFmtId="0" fontId="56" fillId="3" borderId="0" xfId="0" applyFont="1" applyFill="1" applyAlignment="1">
      <alignment vertical="center" shrinkToFit="1"/>
    </xf>
    <xf numFmtId="0" fontId="56" fillId="2" borderId="2" xfId="0" applyFont="1" applyFill="1" applyBorder="1" applyAlignment="1">
      <alignment vertical="center" shrinkToFit="1"/>
    </xf>
    <xf numFmtId="49" fontId="3" fillId="2" borderId="2" xfId="0" applyNumberFormat="1" applyFont="1" applyFill="1" applyBorder="1" applyAlignment="1">
      <alignment horizontal="center" vertical="center"/>
    </xf>
    <xf numFmtId="176" fontId="3" fillId="2" borderId="0" xfId="0" applyNumberFormat="1" applyFont="1" applyFill="1" applyAlignment="1">
      <alignment horizontal="center" vertical="center" shrinkToFit="1"/>
    </xf>
    <xf numFmtId="0" fontId="3" fillId="2" borderId="0" xfId="0" applyFont="1" applyFill="1" applyAlignment="1">
      <alignment vertical="center" shrinkToFit="1"/>
    </xf>
    <xf numFmtId="0" fontId="7" fillId="2" borderId="29" xfId="0" applyFont="1" applyFill="1" applyBorder="1" applyAlignment="1">
      <alignment horizontal="center" vertical="center"/>
    </xf>
    <xf numFmtId="180" fontId="3" fillId="2" borderId="2" xfId="0" applyNumberFormat="1" applyFont="1" applyFill="1" applyBorder="1" applyAlignment="1">
      <alignment horizontal="center" vertical="center"/>
    </xf>
    <xf numFmtId="0" fontId="7" fillId="2" borderId="0" xfId="0" applyFont="1" applyFill="1" applyAlignment="1">
      <alignment horizontal="left" vertical="center" shrinkToFit="1"/>
    </xf>
    <xf numFmtId="0" fontId="7" fillId="2" borderId="2" xfId="0" applyFont="1" applyFill="1" applyBorder="1" applyAlignment="1">
      <alignment horizontal="left" vertical="center" shrinkToFit="1"/>
    </xf>
    <xf numFmtId="49" fontId="7" fillId="2" borderId="31" xfId="0" applyNumberFormat="1" applyFont="1" applyFill="1" applyBorder="1" applyAlignment="1">
      <alignment horizontal="center" vertical="center"/>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4" fillId="2" borderId="62" xfId="0" applyFont="1" applyFill="1" applyBorder="1" applyAlignment="1">
      <alignment horizontal="left" vertical="center"/>
    </xf>
    <xf numFmtId="0" fontId="4" fillId="3" borderId="11" xfId="0" applyFont="1" applyFill="1" applyBorder="1" applyAlignment="1">
      <alignment horizontal="left" vertical="center"/>
    </xf>
    <xf numFmtId="0" fontId="40" fillId="2" borderId="11" xfId="0" applyFont="1" applyFill="1" applyBorder="1" applyAlignment="1">
      <alignment horizontal="center" vertical="center"/>
    </xf>
    <xf numFmtId="0" fontId="40" fillId="2" borderId="0" xfId="0" applyFont="1" applyFill="1" applyAlignment="1">
      <alignment horizontal="center" vertical="center"/>
    </xf>
    <xf numFmtId="0" fontId="40" fillId="2" borderId="1" xfId="0" applyFont="1" applyFill="1" applyBorder="1" applyAlignment="1">
      <alignment horizontal="center" vertical="center"/>
    </xf>
    <xf numFmtId="0" fontId="100" fillId="2" borderId="1" xfId="0" applyFont="1" applyFill="1" applyBorder="1" applyAlignment="1">
      <alignment horizontal="left" vertical="center" wrapText="1"/>
    </xf>
    <xf numFmtId="0" fontId="3" fillId="2" borderId="5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3"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4" fillId="2" borderId="62"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2" borderId="38"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73" fillId="2" borderId="38" xfId="2" applyFill="1" applyBorder="1" applyAlignment="1">
      <alignment horizontal="left" vertical="center"/>
    </xf>
    <xf numFmtId="0" fontId="4" fillId="2" borderId="1" xfId="0" applyFont="1" applyFill="1" applyBorder="1" applyAlignment="1">
      <alignment horizontal="left" vertical="center"/>
    </xf>
    <xf numFmtId="0" fontId="4" fillId="2" borderId="14" xfId="0" applyFont="1" applyFill="1" applyBorder="1" applyAlignment="1">
      <alignment horizontal="left" vertical="center"/>
    </xf>
    <xf numFmtId="178" fontId="22" fillId="0" borderId="75" xfId="0" applyNumberFormat="1" applyFont="1" applyBorder="1" applyAlignment="1">
      <alignment horizontal="center" vertical="center" shrinkToFit="1"/>
    </xf>
    <xf numFmtId="0" fontId="19" fillId="0" borderId="99" xfId="0" applyFont="1" applyBorder="1" applyAlignment="1">
      <alignment horizontal="left" vertical="center" shrinkToFit="1"/>
    </xf>
    <xf numFmtId="0" fontId="19" fillId="0" borderId="96" xfId="0" applyFont="1" applyBorder="1" applyAlignment="1">
      <alignment horizontal="left" vertical="center" shrinkToFit="1"/>
    </xf>
    <xf numFmtId="0" fontId="19" fillId="0" borderId="97" xfId="0" applyFont="1" applyBorder="1" applyAlignment="1">
      <alignment horizontal="left" vertical="center" shrinkToFit="1"/>
    </xf>
    <xf numFmtId="0" fontId="16" fillId="0" borderId="75" xfId="0" applyFont="1" applyBorder="1" applyAlignment="1">
      <alignment horizontal="left" vertical="center" shrinkToFit="1"/>
    </xf>
    <xf numFmtId="0" fontId="16" fillId="0" borderId="34" xfId="0" applyFont="1" applyBorder="1" applyAlignment="1">
      <alignment horizontal="left" vertical="center" shrinkToFit="1"/>
    </xf>
    <xf numFmtId="176" fontId="13" fillId="0" borderId="103" xfId="0" applyNumberFormat="1" applyFont="1" applyBorder="1" applyAlignment="1">
      <alignment horizontal="center" vertical="center" shrinkToFit="1"/>
    </xf>
    <xf numFmtId="176" fontId="13" fillId="0" borderId="6" xfId="0" applyNumberFormat="1" applyFont="1" applyBorder="1" applyAlignment="1">
      <alignment horizontal="center" vertical="center" shrinkToFit="1"/>
    </xf>
    <xf numFmtId="176" fontId="13" fillId="0" borderId="7" xfId="0" applyNumberFormat="1" applyFont="1" applyBorder="1" applyAlignment="1">
      <alignment horizontal="center" vertical="center" shrinkToFit="1"/>
    </xf>
    <xf numFmtId="176" fontId="13" fillId="0" borderId="104" xfId="0" applyNumberFormat="1" applyFont="1" applyBorder="1" applyAlignment="1">
      <alignment horizontal="center" vertical="center" shrinkToFit="1"/>
    </xf>
    <xf numFmtId="176" fontId="13" fillId="0" borderId="0" xfId="0" applyNumberFormat="1" applyFont="1" applyAlignment="1">
      <alignment horizontal="center" vertical="center" shrinkToFit="1"/>
    </xf>
    <xf numFmtId="176" fontId="13" fillId="0" borderId="9" xfId="0" applyNumberFormat="1" applyFont="1" applyBorder="1" applyAlignment="1">
      <alignment horizontal="center" vertical="center" shrinkToFit="1"/>
    </xf>
    <xf numFmtId="176" fontId="13" fillId="0" borderId="105" xfId="0" applyNumberFormat="1" applyFont="1" applyBorder="1" applyAlignment="1">
      <alignment horizontal="center" vertical="center" shrinkToFit="1"/>
    </xf>
    <xf numFmtId="176" fontId="13" fillId="0" borderId="3" xfId="0" applyNumberFormat="1" applyFont="1" applyBorder="1" applyAlignment="1">
      <alignment horizontal="center" vertical="center" shrinkToFit="1"/>
    </xf>
    <xf numFmtId="176" fontId="13" fillId="0" borderId="4" xfId="0" applyNumberFormat="1" applyFont="1" applyBorder="1" applyAlignment="1">
      <alignment horizontal="center" vertical="center" shrinkToFit="1"/>
    </xf>
    <xf numFmtId="49" fontId="17" fillId="0" borderId="0" xfId="0" applyNumberFormat="1" applyFont="1" applyAlignment="1">
      <alignment horizontal="left"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3" xfId="0" applyFont="1" applyBorder="1" applyAlignment="1">
      <alignment horizontal="center" vertical="center" wrapText="1"/>
    </xf>
    <xf numFmtId="56" fontId="10" fillId="0" borderId="5"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3" fillId="0" borderId="5"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5" fillId="0" borderId="5"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0"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177" fontId="49" fillId="0" borderId="6" xfId="0" applyNumberFormat="1" applyFont="1" applyBorder="1" applyAlignment="1">
      <alignment horizontal="right" shrinkToFit="1"/>
    </xf>
    <xf numFmtId="177" fontId="49" fillId="0" borderId="3" xfId="0" applyNumberFormat="1" applyFont="1" applyBorder="1" applyAlignment="1">
      <alignment horizontal="right" shrinkToFit="1"/>
    </xf>
    <xf numFmtId="0" fontId="12" fillId="3" borderId="0" xfId="0" applyFont="1" applyFill="1" applyAlignment="1">
      <alignment horizontal="center" vertical="top"/>
    </xf>
    <xf numFmtId="0" fontId="15" fillId="0" borderId="5" xfId="0" applyFont="1" applyBorder="1" applyAlignment="1">
      <alignment horizontal="center" vertical="center"/>
    </xf>
    <xf numFmtId="0" fontId="13" fillId="0" borderId="0" xfId="0" applyFont="1" applyAlignment="1">
      <alignment vertical="center" wrapText="1"/>
    </xf>
    <xf numFmtId="0" fontId="13" fillId="0" borderId="0" xfId="0" applyFont="1">
      <alignment vertical="center"/>
    </xf>
    <xf numFmtId="0" fontId="16" fillId="0" borderId="28" xfId="0" applyFont="1" applyBorder="1" applyAlignment="1">
      <alignment horizontal="center" vertical="center" shrinkToFit="1"/>
    </xf>
    <xf numFmtId="0" fontId="16" fillId="0" borderId="75" xfId="0" applyFont="1" applyBorder="1" applyAlignment="1">
      <alignment horizontal="center" vertical="center" shrinkToFit="1"/>
    </xf>
    <xf numFmtId="0" fontId="16" fillId="0" borderId="75" xfId="0" applyFont="1" applyBorder="1" applyAlignment="1">
      <alignment horizontal="center" vertical="center"/>
    </xf>
    <xf numFmtId="0" fontId="13" fillId="0" borderId="90" xfId="0" applyFont="1" applyBorder="1" applyAlignment="1">
      <alignment horizontal="left" vertical="center" shrinkToFit="1"/>
    </xf>
    <xf numFmtId="0" fontId="13" fillId="0" borderId="91" xfId="0" applyFont="1" applyBorder="1" applyAlignment="1">
      <alignment horizontal="left" vertical="center" shrinkToFit="1"/>
    </xf>
    <xf numFmtId="0" fontId="13" fillId="0" borderId="92" xfId="0" applyFont="1" applyBorder="1" applyAlignment="1">
      <alignment horizontal="left" vertical="center" shrinkToFit="1"/>
    </xf>
    <xf numFmtId="0" fontId="13" fillId="0" borderId="93" xfId="0" applyFont="1" applyBorder="1" applyAlignment="1">
      <alignment horizontal="left" vertical="center" shrinkToFit="1"/>
    </xf>
    <xf numFmtId="0" fontId="13" fillId="0" borderId="94" xfId="0" applyFont="1" applyBorder="1" applyAlignment="1">
      <alignment horizontal="left" vertical="center" shrinkToFit="1"/>
    </xf>
    <xf numFmtId="0" fontId="18" fillId="0" borderId="95" xfId="0" applyFont="1" applyBorder="1" applyAlignment="1">
      <alignment horizontal="center" vertical="center" wrapText="1" shrinkToFit="1"/>
    </xf>
    <xf numFmtId="0" fontId="18" fillId="0" borderId="96" xfId="0" applyFont="1" applyBorder="1" applyAlignment="1">
      <alignment horizontal="center" vertical="center" wrapText="1" shrinkToFit="1"/>
    </xf>
    <xf numFmtId="0" fontId="18" fillId="0" borderId="97" xfId="0" applyFont="1" applyBorder="1" applyAlignment="1">
      <alignment horizontal="center" vertical="center" wrapText="1" shrinkToFit="1"/>
    </xf>
    <xf numFmtId="0" fontId="19" fillId="0" borderId="95" xfId="0" applyFont="1" applyBorder="1" applyAlignment="1">
      <alignment horizontal="left" vertical="center" shrinkToFit="1"/>
    </xf>
    <xf numFmtId="0" fontId="19" fillId="0" borderId="98" xfId="0" applyFont="1" applyBorder="1" applyAlignment="1">
      <alignment horizontal="left" vertical="center" shrinkToFit="1"/>
    </xf>
    <xf numFmtId="0" fontId="0" fillId="0" borderId="0" xfId="0" applyAlignment="1">
      <alignment horizontal="center" vertical="center" justifyLastLine="1"/>
    </xf>
    <xf numFmtId="0" fontId="24" fillId="0" borderId="87" xfId="0" applyFont="1" applyBorder="1" applyAlignment="1">
      <alignment horizontal="center" vertical="center" wrapText="1" shrinkToFit="1"/>
    </xf>
    <xf numFmtId="0" fontId="24" fillId="0" borderId="47" xfId="0" applyFont="1" applyBorder="1" applyAlignment="1">
      <alignment horizontal="center" vertical="center" wrapText="1" shrinkToFit="1"/>
    </xf>
    <xf numFmtId="0" fontId="24" fillId="0" borderId="88" xfId="0" applyFont="1" applyBorder="1" applyAlignment="1">
      <alignment horizontal="center" vertical="center" wrapText="1" shrinkToFit="1"/>
    </xf>
    <xf numFmtId="0" fontId="13" fillId="0" borderId="29" xfId="0" applyFont="1" applyBorder="1" applyAlignment="1">
      <alignment horizontal="left" vertical="center" shrinkToFit="1"/>
    </xf>
    <xf numFmtId="0" fontId="48" fillId="0" borderId="29"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176" fontId="13" fillId="3" borderId="28" xfId="0" applyNumberFormat="1" applyFont="1" applyFill="1" applyBorder="1" applyAlignment="1">
      <alignment horizontal="center" vertical="center" shrinkToFit="1"/>
    </xf>
    <xf numFmtId="176" fontId="13" fillId="3" borderId="75" xfId="0" applyNumberFormat="1" applyFont="1" applyFill="1" applyBorder="1" applyAlignment="1">
      <alignment horizontal="center" vertical="center" shrinkToFit="1"/>
    </xf>
    <xf numFmtId="176" fontId="13" fillId="3" borderId="34" xfId="0" applyNumberFormat="1" applyFont="1" applyFill="1" applyBorder="1" applyAlignment="1">
      <alignment horizontal="center" vertical="center" shrinkToFit="1"/>
    </xf>
    <xf numFmtId="0" fontId="13" fillId="0" borderId="53" xfId="0" applyFont="1" applyBorder="1">
      <alignment vertical="center"/>
    </xf>
    <xf numFmtId="0" fontId="13" fillId="0" borderId="29" xfId="0" applyFont="1" applyBorder="1">
      <alignment vertical="center"/>
    </xf>
    <xf numFmtId="0" fontId="13" fillId="0" borderId="10" xfId="0" applyFont="1" applyBorder="1">
      <alignment vertical="center"/>
    </xf>
    <xf numFmtId="0" fontId="13" fillId="0" borderId="3" xfId="0" applyFont="1" applyBorder="1">
      <alignment vertical="center"/>
    </xf>
    <xf numFmtId="0" fontId="63" fillId="0" borderId="6" xfId="0" applyFont="1" applyBorder="1" applyAlignment="1">
      <alignment horizontal="center" vertical="center"/>
    </xf>
    <xf numFmtId="0" fontId="63" fillId="0" borderId="3" xfId="0" applyFont="1" applyBorder="1" applyAlignment="1">
      <alignment horizontal="center" vertical="center"/>
    </xf>
    <xf numFmtId="0" fontId="9" fillId="0" borderId="6" xfId="0" applyFont="1" applyBorder="1" applyAlignment="1">
      <alignment horizontal="center" vertical="center" shrinkToFit="1"/>
    </xf>
    <xf numFmtId="0" fontId="9" fillId="0" borderId="3" xfId="0" applyFont="1" applyBorder="1" applyAlignment="1">
      <alignment horizontal="center" vertical="center" shrinkToFit="1"/>
    </xf>
    <xf numFmtId="0" fontId="19" fillId="0" borderId="3" xfId="0" applyFont="1" applyBorder="1" applyAlignment="1">
      <alignment horizontal="center" vertical="center" shrinkToFit="1"/>
    </xf>
    <xf numFmtId="179" fontId="10" fillId="0" borderId="5" xfId="0" applyNumberFormat="1" applyFont="1" applyBorder="1" applyAlignment="1">
      <alignment horizontal="right" vertical="center" shrinkToFit="1"/>
    </xf>
    <xf numFmtId="179" fontId="10" fillId="0" borderId="6" xfId="0" applyNumberFormat="1" applyFont="1" applyBorder="1" applyAlignment="1">
      <alignment horizontal="right" vertical="center" shrinkToFit="1"/>
    </xf>
    <xf numFmtId="179" fontId="10" fillId="0" borderId="10" xfId="0" applyNumberFormat="1" applyFont="1" applyBorder="1" applyAlignment="1">
      <alignment horizontal="right" vertical="center" shrinkToFit="1"/>
    </xf>
    <xf numFmtId="179" fontId="10" fillId="0" borderId="3" xfId="0" applyNumberFormat="1" applyFont="1" applyBorder="1" applyAlignment="1">
      <alignment horizontal="right" vertical="center" shrinkToFit="1"/>
    </xf>
    <xf numFmtId="0" fontId="10" fillId="0" borderId="28" xfId="0" applyFont="1" applyBorder="1" applyAlignment="1">
      <alignment horizontal="center" vertical="center" shrinkToFit="1"/>
    </xf>
    <xf numFmtId="0" fontId="10" fillId="0" borderId="75" xfId="0" applyFont="1" applyBorder="1" applyAlignment="1">
      <alignment horizontal="center" vertical="center" shrinkToFit="1"/>
    </xf>
    <xf numFmtId="0" fontId="10" fillId="0" borderId="34"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3" xfId="0" applyFont="1" applyBorder="1" applyAlignment="1">
      <alignment horizontal="center" vertical="center" shrinkToFit="1"/>
    </xf>
    <xf numFmtId="0" fontId="18" fillId="0" borderId="5" xfId="0" applyFont="1" applyBorder="1" applyAlignment="1">
      <alignment horizontal="left" vertical="center" shrinkToFit="1"/>
    </xf>
    <xf numFmtId="0" fontId="18" fillId="0" borderId="6" xfId="0" applyFont="1" applyBorder="1" applyAlignment="1">
      <alignment horizontal="left" vertical="center" shrinkToFit="1"/>
    </xf>
    <xf numFmtId="0" fontId="18" fillId="0" borderId="7" xfId="0" applyFont="1" applyBorder="1" applyAlignment="1">
      <alignment horizontal="left" vertical="center" shrinkToFit="1"/>
    </xf>
    <xf numFmtId="0" fontId="17" fillId="0" borderId="10" xfId="0" applyFont="1" applyBorder="1" applyAlignment="1">
      <alignment vertical="center" shrinkToFit="1"/>
    </xf>
    <xf numFmtId="0" fontId="17" fillId="0" borderId="3" xfId="0" applyFont="1" applyBorder="1" applyAlignment="1">
      <alignment vertical="center" shrinkToFit="1"/>
    </xf>
    <xf numFmtId="0" fontId="17" fillId="0" borderId="4" xfId="0" applyFont="1" applyBorder="1" applyAlignment="1">
      <alignment vertical="center" shrinkToFit="1"/>
    </xf>
    <xf numFmtId="0" fontId="13" fillId="0" borderId="8" xfId="0" applyFont="1" applyBorder="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84" xfId="0" applyFont="1" applyBorder="1" applyAlignment="1">
      <alignment horizontal="center" vertical="center"/>
    </xf>
    <xf numFmtId="0" fontId="13" fillId="0" borderId="85" xfId="0" applyFont="1" applyBorder="1" applyAlignment="1">
      <alignment horizontal="center" vertical="center"/>
    </xf>
    <xf numFmtId="0" fontId="13" fillId="0" borderId="77" xfId="0" applyFont="1" applyBorder="1" applyAlignment="1">
      <alignment horizontal="center" vertical="center"/>
    </xf>
    <xf numFmtId="0" fontId="13" fillId="0" borderId="86" xfId="0" applyFont="1" applyBorder="1" applyAlignment="1">
      <alignment horizontal="center" vertical="center"/>
    </xf>
    <xf numFmtId="179" fontId="10" fillId="0" borderId="76" xfId="0" applyNumberFormat="1" applyFont="1" applyBorder="1" applyAlignment="1">
      <alignment horizontal="center" vertical="center" shrinkToFit="1"/>
    </xf>
    <xf numFmtId="179" fontId="10" fillId="0" borderId="77" xfId="0" applyNumberFormat="1" applyFont="1" applyBorder="1" applyAlignment="1">
      <alignment horizontal="center" vertical="center" shrinkToFit="1"/>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83" xfId="0" applyFont="1" applyBorder="1" applyAlignment="1">
      <alignment horizontal="center" vertical="center"/>
    </xf>
    <xf numFmtId="0" fontId="17" fillId="0" borderId="84"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3" fillId="0" borderId="82" xfId="0" applyFont="1" applyBorder="1" applyAlignment="1">
      <alignment horizontal="center" vertical="center"/>
    </xf>
    <xf numFmtId="0" fontId="13" fillId="0" borderId="89" xfId="0" applyFont="1" applyBorder="1" applyAlignment="1">
      <alignment horizontal="center" vertical="center"/>
    </xf>
    <xf numFmtId="176" fontId="13" fillId="0" borderId="10" xfId="0" applyNumberFormat="1" applyFont="1" applyBorder="1" applyAlignment="1">
      <alignment horizontal="center" vertical="center" shrinkToFit="1"/>
    </xf>
    <xf numFmtId="176" fontId="13" fillId="0" borderId="80" xfId="0" applyNumberFormat="1" applyFont="1" applyBorder="1" applyAlignment="1">
      <alignment horizontal="center" vertical="center" shrinkToFit="1"/>
    </xf>
    <xf numFmtId="176" fontId="13" fillId="0" borderId="35" xfId="0" applyNumberFormat="1" applyFont="1" applyBorder="1" applyAlignment="1">
      <alignment horizontal="center" vertical="center" shrinkToFit="1"/>
    </xf>
    <xf numFmtId="0" fontId="15" fillId="0" borderId="28" xfId="0" applyFont="1" applyBorder="1" applyAlignment="1">
      <alignment horizontal="center" vertical="center"/>
    </xf>
    <xf numFmtId="0" fontId="15" fillId="0" borderId="75" xfId="0" applyFont="1" applyBorder="1" applyAlignment="1">
      <alignment horizontal="center" vertical="center"/>
    </xf>
    <xf numFmtId="0" fontId="15" fillId="0" borderId="34" xfId="0" applyFont="1" applyBorder="1" applyAlignment="1">
      <alignment horizontal="center" vertical="center"/>
    </xf>
    <xf numFmtId="49" fontId="10" fillId="0" borderId="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0" fontId="15" fillId="0" borderId="100"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101" xfId="0" applyFont="1" applyBorder="1" applyAlignment="1">
      <alignment horizontal="center" vertical="center"/>
    </xf>
    <xf numFmtId="0" fontId="15" fillId="0" borderId="102" xfId="0" applyFont="1" applyBorder="1" applyAlignment="1">
      <alignment horizontal="center" vertical="center"/>
    </xf>
    <xf numFmtId="0" fontId="13" fillId="0" borderId="53" xfId="0" applyFont="1"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0" fontId="13" fillId="0" borderId="10" xfId="0" applyFont="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71" fillId="0" borderId="5" xfId="0" applyFont="1" applyBorder="1" applyAlignment="1">
      <alignment horizontal="left" vertical="top" wrapText="1"/>
    </xf>
    <xf numFmtId="0" fontId="71" fillId="0" borderId="6" xfId="0" applyFont="1" applyBorder="1" applyAlignment="1">
      <alignment horizontal="left" vertical="top" wrapText="1"/>
    </xf>
    <xf numFmtId="0" fontId="71" fillId="0" borderId="7" xfId="0" applyFont="1" applyBorder="1" applyAlignment="1">
      <alignment horizontal="left" vertical="top" wrapText="1"/>
    </xf>
    <xf numFmtId="0" fontId="71" fillId="0" borderId="8" xfId="0" applyFont="1" applyBorder="1" applyAlignment="1">
      <alignment horizontal="left" vertical="top" wrapText="1"/>
    </xf>
    <xf numFmtId="0" fontId="71" fillId="0" borderId="0" xfId="0" applyFont="1" applyAlignment="1">
      <alignment horizontal="left" vertical="top" wrapText="1"/>
    </xf>
    <xf numFmtId="0" fontId="71" fillId="0" borderId="9" xfId="0" applyFont="1" applyBorder="1" applyAlignment="1">
      <alignment horizontal="left" vertical="top" wrapText="1"/>
    </xf>
    <xf numFmtId="0" fontId="71" fillId="0" borderId="10" xfId="0" applyFont="1" applyBorder="1" applyAlignment="1">
      <alignment horizontal="left" vertical="top" wrapText="1"/>
    </xf>
    <xf numFmtId="0" fontId="71" fillId="0" borderId="3" xfId="0" applyFont="1" applyBorder="1" applyAlignment="1">
      <alignment horizontal="left" vertical="top" wrapText="1"/>
    </xf>
    <xf numFmtId="0" fontId="71" fillId="0" borderId="4" xfId="0" applyFont="1" applyBorder="1" applyAlignment="1">
      <alignment horizontal="left" vertical="top" wrapText="1"/>
    </xf>
    <xf numFmtId="179" fontId="10" fillId="0" borderId="5" xfId="0" applyNumberFormat="1" applyFont="1" applyBorder="1" applyAlignment="1">
      <alignment horizontal="right" vertical="center"/>
    </xf>
    <xf numFmtId="179" fontId="10" fillId="0" borderId="6" xfId="0" applyNumberFormat="1" applyFont="1" applyBorder="1" applyAlignment="1">
      <alignment horizontal="right" vertical="center"/>
    </xf>
    <xf numFmtId="179" fontId="10" fillId="0" borderId="10" xfId="0" applyNumberFormat="1" applyFont="1" applyBorder="1" applyAlignment="1">
      <alignment horizontal="right" vertical="center"/>
    </xf>
    <xf numFmtId="179" fontId="10" fillId="0" borderId="3" xfId="0" applyNumberFormat="1" applyFont="1" applyBorder="1" applyAlignment="1">
      <alignment horizontal="right" vertical="center"/>
    </xf>
    <xf numFmtId="0" fontId="13" fillId="0" borderId="3" xfId="0" applyFont="1" applyBorder="1" applyAlignment="1">
      <alignment horizontal="right" vertical="center" shrinkToFit="1"/>
    </xf>
    <xf numFmtId="0" fontId="0" fillId="0" borderId="3" xfId="0" applyBorder="1" applyAlignment="1">
      <alignment horizontal="right" vertical="center" shrinkToFit="1"/>
    </xf>
    <xf numFmtId="0" fontId="13" fillId="0" borderId="81"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7" fillId="2" borderId="50" xfId="0" applyFont="1" applyFill="1" applyBorder="1" applyAlignment="1">
      <alignment horizontal="center" vertical="center"/>
    </xf>
    <xf numFmtId="0" fontId="17" fillId="2" borderId="32"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32" xfId="0" applyFont="1" applyFill="1" applyBorder="1" applyAlignment="1">
      <alignment horizontal="center" vertical="center"/>
    </xf>
    <xf numFmtId="0" fontId="17" fillId="0" borderId="5" xfId="0" applyFont="1" applyBorder="1" applyAlignment="1">
      <alignment vertical="center" shrinkToFit="1"/>
    </xf>
    <xf numFmtId="0" fontId="17" fillId="0" borderId="6" xfId="0" applyFont="1" applyBorder="1" applyAlignment="1">
      <alignment vertical="center" shrinkToFit="1"/>
    </xf>
    <xf numFmtId="0" fontId="17" fillId="0" borderId="7" xfId="0" applyFont="1" applyBorder="1" applyAlignment="1">
      <alignment vertical="center" shrinkToFit="1"/>
    </xf>
    <xf numFmtId="179" fontId="9" fillId="0" borderId="78" xfId="0" applyNumberFormat="1" applyFont="1" applyBorder="1" applyAlignment="1">
      <alignment vertical="center" shrinkToFit="1"/>
    </xf>
    <xf numFmtId="179" fontId="9" fillId="0" borderId="75" xfId="0" applyNumberFormat="1" applyFont="1" applyBorder="1" applyAlignment="1">
      <alignment vertical="center" shrinkToFit="1"/>
    </xf>
    <xf numFmtId="179" fontId="9" fillId="0" borderId="79" xfId="0" applyNumberFormat="1" applyFont="1" applyBorder="1" applyAlignment="1">
      <alignment horizontal="right" vertical="center" shrinkToFit="1"/>
    </xf>
    <xf numFmtId="179" fontId="9" fillId="0" borderId="80" xfId="0" applyNumberFormat="1" applyFont="1" applyBorder="1" applyAlignment="1">
      <alignment horizontal="right" vertical="center" shrinkToFit="1"/>
    </xf>
    <xf numFmtId="0" fontId="20"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5" xfId="0" applyFont="1" applyBorder="1" applyAlignment="1">
      <alignment horizontal="center" vertical="center" textRotation="255" wrapText="1"/>
    </xf>
    <xf numFmtId="0" fontId="20" fillId="0" borderId="7" xfId="0" applyFont="1" applyBorder="1" applyAlignment="1">
      <alignment horizontal="center" vertical="center" textRotation="255" wrapText="1"/>
    </xf>
    <xf numFmtId="0" fontId="20" fillId="0" borderId="8" xfId="0" applyFont="1" applyBorder="1" applyAlignment="1">
      <alignment horizontal="center" vertical="center" textRotation="255" wrapText="1"/>
    </xf>
    <xf numFmtId="0" fontId="20" fillId="0" borderId="9" xfId="0" applyFont="1" applyBorder="1" applyAlignment="1">
      <alignment horizontal="center" vertical="center" textRotation="255" wrapText="1"/>
    </xf>
    <xf numFmtId="0" fontId="20" fillId="0" borderId="10" xfId="0" applyFont="1" applyBorder="1" applyAlignment="1">
      <alignment horizontal="center" vertical="center" textRotation="255" wrapText="1"/>
    </xf>
    <xf numFmtId="0" fontId="20" fillId="0" borderId="4" xfId="0" applyFont="1" applyBorder="1" applyAlignment="1">
      <alignment horizontal="center" vertical="center" textRotation="255" wrapText="1"/>
    </xf>
    <xf numFmtId="0" fontId="15" fillId="0" borderId="25" xfId="0" applyFont="1" applyBorder="1" applyAlignment="1">
      <alignment horizontal="right" vertical="center"/>
    </xf>
    <xf numFmtId="0" fontId="15" fillId="0" borderId="26" xfId="0" applyFont="1" applyBorder="1" applyAlignment="1">
      <alignment horizontal="right" vertical="center"/>
    </xf>
    <xf numFmtId="0" fontId="15" fillId="0" borderId="26" xfId="0" applyFont="1" applyBorder="1" applyAlignment="1">
      <alignment horizontal="left" vertical="center" shrinkToFit="1"/>
    </xf>
    <xf numFmtId="0" fontId="15" fillId="0" borderId="27" xfId="0" applyFont="1" applyBorder="1" applyAlignment="1">
      <alignment horizontal="left" vertical="center" shrinkToFi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3" fillId="3" borderId="121" xfId="0" applyFont="1" applyFill="1" applyBorder="1" applyAlignment="1">
      <alignment horizontal="center" vertical="center" shrinkToFit="1"/>
    </xf>
    <xf numFmtId="0" fontId="3" fillId="3" borderId="37" xfId="0" applyFont="1" applyFill="1" applyBorder="1" applyAlignment="1">
      <alignment horizontal="center" vertical="center" shrinkToFit="1"/>
    </xf>
    <xf numFmtId="0" fontId="3" fillId="3" borderId="122" xfId="0" applyFont="1" applyFill="1" applyBorder="1" applyAlignment="1">
      <alignment horizontal="center" vertical="center" shrinkToFit="1"/>
    </xf>
    <xf numFmtId="0" fontId="3" fillId="3" borderId="121"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09" xfId="0" applyFont="1" applyFill="1" applyBorder="1" applyAlignment="1">
      <alignment horizontal="center" vertical="center"/>
    </xf>
    <xf numFmtId="0" fontId="59" fillId="3" borderId="78" xfId="0" applyFont="1" applyFill="1" applyBorder="1" applyAlignment="1" applyProtection="1">
      <alignment horizontal="center" vertical="center"/>
      <protection locked="0"/>
    </xf>
    <xf numFmtId="0" fontId="59" fillId="3" borderId="75" xfId="0" applyFont="1" applyFill="1" applyBorder="1" applyAlignment="1" applyProtection="1">
      <alignment horizontal="center" vertical="center"/>
      <protection locked="0"/>
    </xf>
    <xf numFmtId="0" fontId="59" fillId="3" borderId="75" xfId="0" applyFont="1" applyFill="1" applyBorder="1" applyAlignment="1" applyProtection="1">
      <alignment horizontal="left" vertical="center" shrinkToFit="1"/>
      <protection locked="0"/>
    </xf>
    <xf numFmtId="0" fontId="59" fillId="3" borderId="111" xfId="0" applyFont="1" applyFill="1" applyBorder="1" applyAlignment="1" applyProtection="1">
      <alignment horizontal="left" vertical="center" shrinkToFit="1"/>
      <protection locked="0"/>
    </xf>
    <xf numFmtId="0" fontId="3" fillId="3" borderId="33"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3" fillId="3" borderId="119" xfId="0" applyFont="1" applyFill="1" applyBorder="1" applyAlignment="1" applyProtection="1">
      <alignment horizontal="center" vertical="center" shrinkToFit="1"/>
      <protection locked="0"/>
    </xf>
    <xf numFmtId="0" fontId="15" fillId="3" borderId="8" xfId="0" applyFont="1" applyFill="1" applyBorder="1" applyAlignment="1">
      <alignment horizontal="center" vertical="center"/>
    </xf>
    <xf numFmtId="0" fontId="3" fillId="3" borderId="53" xfId="0" applyFont="1" applyFill="1" applyBorder="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3" fillId="3" borderId="30"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112" xfId="0" applyFont="1" applyFill="1" applyBorder="1" applyAlignment="1">
      <alignment horizontal="center" vertical="center"/>
    </xf>
    <xf numFmtId="0" fontId="3" fillId="3" borderId="113" xfId="0" applyFont="1" applyFill="1" applyBorder="1" applyAlignment="1">
      <alignment horizontal="center" vertical="center"/>
    </xf>
    <xf numFmtId="0" fontId="3" fillId="3" borderId="114" xfId="0" applyFont="1" applyFill="1" applyBorder="1" applyAlignment="1">
      <alignment horizontal="center" vertical="center"/>
    </xf>
    <xf numFmtId="0" fontId="3" fillId="5" borderId="15"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07"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9" xfId="0" applyFont="1" applyFill="1" applyBorder="1" applyAlignment="1">
      <alignment horizontal="center" vertical="center" wrapText="1"/>
    </xf>
    <xf numFmtId="0" fontId="3" fillId="5" borderId="108"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09" xfId="0" applyFont="1" applyFill="1" applyBorder="1" applyAlignment="1">
      <alignment horizontal="center" vertical="center" wrapText="1"/>
    </xf>
    <xf numFmtId="0" fontId="59" fillId="3" borderId="110" xfId="0" applyFont="1" applyFill="1" applyBorder="1" applyAlignment="1">
      <alignment horizontal="center" vertical="center" wrapText="1"/>
    </xf>
    <xf numFmtId="0" fontId="59" fillId="3" borderId="29" xfId="0" applyFont="1" applyFill="1" applyBorder="1" applyAlignment="1">
      <alignment horizontal="center" vertical="center" wrapText="1"/>
    </xf>
    <xf numFmtId="0" fontId="59" fillId="3" borderId="30" xfId="0" applyFont="1" applyFill="1" applyBorder="1" applyAlignment="1">
      <alignment horizontal="center" vertical="center" wrapText="1"/>
    </xf>
    <xf numFmtId="0" fontId="59" fillId="3" borderId="16" xfId="0" applyFont="1" applyFill="1" applyBorder="1" applyAlignment="1">
      <alignment horizontal="center" vertical="center" wrapText="1"/>
    </xf>
    <xf numFmtId="0" fontId="59" fillId="3" borderId="0" xfId="0" applyFont="1" applyFill="1" applyAlignment="1">
      <alignment horizontal="center" vertical="center" wrapText="1"/>
    </xf>
    <xf numFmtId="0" fontId="59" fillId="3" borderId="9" xfId="0" applyFont="1" applyFill="1" applyBorder="1" applyAlignment="1">
      <alignment horizontal="center" vertical="center" wrapText="1"/>
    </xf>
    <xf numFmtId="0" fontId="59" fillId="3" borderId="22" xfId="0" applyFont="1" applyFill="1" applyBorder="1" applyAlignment="1">
      <alignment horizontal="center" vertical="center" wrapText="1"/>
    </xf>
    <xf numFmtId="0" fontId="59" fillId="3" borderId="1" xfId="0" applyFont="1" applyFill="1" applyBorder="1" applyAlignment="1">
      <alignment horizontal="center" vertical="center" wrapText="1"/>
    </xf>
    <xf numFmtId="0" fontId="59" fillId="3" borderId="106" xfId="0" applyFont="1" applyFill="1" applyBorder="1" applyAlignment="1">
      <alignment horizontal="center" vertical="center" wrapText="1"/>
    </xf>
    <xf numFmtId="0" fontId="19" fillId="0" borderId="0" xfId="0" applyFont="1" applyAlignment="1">
      <alignment horizontal="center" vertical="center"/>
    </xf>
    <xf numFmtId="0" fontId="13" fillId="0" borderId="0" xfId="0" applyFont="1" applyAlignment="1">
      <alignment horizontal="center" vertical="center"/>
    </xf>
    <xf numFmtId="0" fontId="59" fillId="3" borderId="113" xfId="0" applyFont="1" applyFill="1" applyBorder="1" applyAlignment="1" applyProtection="1">
      <alignment horizontal="left" vertical="center" shrinkToFit="1"/>
      <protection locked="0"/>
    </xf>
    <xf numFmtId="0" fontId="59" fillId="3" borderId="120" xfId="0" applyFont="1" applyFill="1" applyBorder="1" applyAlignment="1" applyProtection="1">
      <alignment horizontal="left" vertical="center" shrinkToFit="1"/>
      <protection locked="0"/>
    </xf>
    <xf numFmtId="0" fontId="3" fillId="3" borderId="62" xfId="0" applyFont="1" applyFill="1" applyBorder="1" applyAlignment="1">
      <alignment horizontal="center" vertical="center"/>
    </xf>
    <xf numFmtId="0" fontId="3" fillId="3" borderId="10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4" fillId="3" borderId="75" xfId="0" applyFont="1" applyFill="1" applyBorder="1" applyAlignment="1" applyProtection="1">
      <alignment horizontal="center" vertical="center"/>
      <protection locked="0"/>
    </xf>
    <xf numFmtId="0" fontId="4" fillId="3" borderId="115" xfId="0" applyFont="1" applyFill="1" applyBorder="1" applyAlignment="1" applyProtection="1">
      <alignment horizontal="center" vertical="center"/>
      <protection locked="0"/>
    </xf>
    <xf numFmtId="0" fontId="102" fillId="2" borderId="8" xfId="0" applyFont="1" applyFill="1" applyBorder="1" applyAlignment="1">
      <alignment horizontal="left" wrapText="1"/>
    </xf>
    <xf numFmtId="0" fontId="102" fillId="2" borderId="0" xfId="0" applyFont="1" applyFill="1" applyAlignment="1">
      <alignment horizontal="left"/>
    </xf>
    <xf numFmtId="0" fontId="102" fillId="2" borderId="9" xfId="0" applyFont="1" applyFill="1" applyBorder="1" applyAlignment="1">
      <alignment horizontal="left"/>
    </xf>
    <xf numFmtId="0" fontId="4" fillId="3" borderId="16" xfId="0" applyFont="1" applyFill="1" applyBorder="1" applyAlignment="1">
      <alignment horizontal="center" vertical="center"/>
    </xf>
    <xf numFmtId="0" fontId="4" fillId="3" borderId="22" xfId="0" applyFont="1" applyFill="1" applyBorder="1" applyAlignment="1">
      <alignment horizontal="center" vertical="center"/>
    </xf>
    <xf numFmtId="0" fontId="3" fillId="3" borderId="53"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118"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117" xfId="0" applyFont="1" applyFill="1" applyBorder="1" applyAlignment="1" applyProtection="1">
      <alignment horizontal="center" vertical="center"/>
      <protection locked="0"/>
    </xf>
    <xf numFmtId="0" fontId="15"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116" xfId="0" applyFont="1" applyFill="1" applyBorder="1" applyAlignment="1" applyProtection="1">
      <alignment horizontal="center" vertical="center"/>
      <protection locked="0"/>
    </xf>
    <xf numFmtId="0" fontId="4" fillId="5" borderId="1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07"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9" xfId="0" applyFont="1" applyFill="1" applyBorder="1" applyAlignment="1">
      <alignment horizontal="center" vertical="center" wrapText="1"/>
    </xf>
    <xf numFmtId="0" fontId="4" fillId="5" borderId="108"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09" xfId="0" applyFont="1" applyFill="1" applyBorder="1" applyAlignment="1">
      <alignment horizontal="center" vertical="center" wrapText="1"/>
    </xf>
    <xf numFmtId="0" fontId="3" fillId="3" borderId="7"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59" fillId="3" borderId="112" xfId="0" applyFont="1" applyFill="1" applyBorder="1" applyAlignment="1">
      <alignment horizontal="center" vertical="center"/>
    </xf>
    <xf numFmtId="0" fontId="59" fillId="3" borderId="113" xfId="0" applyFont="1" applyFill="1" applyBorder="1" applyAlignment="1">
      <alignment horizontal="center" vertical="center"/>
    </xf>
    <xf numFmtId="0" fontId="17" fillId="0" borderId="0" xfId="0" applyFont="1" applyAlignment="1">
      <alignment horizontal="right"/>
    </xf>
    <xf numFmtId="0" fontId="17" fillId="0" borderId="1" xfId="0" applyFont="1" applyBorder="1" applyAlignment="1">
      <alignment horizontal="right"/>
    </xf>
    <xf numFmtId="0" fontId="27" fillId="0" borderId="0" xfId="0" applyFont="1" applyAlignment="1">
      <alignment horizontal="center" vertical="center"/>
    </xf>
    <xf numFmtId="0" fontId="59" fillId="3" borderId="29" xfId="0" applyFont="1" applyFill="1" applyBorder="1" applyAlignment="1">
      <alignment vertical="center" wrapText="1"/>
    </xf>
    <xf numFmtId="0" fontId="59" fillId="3" borderId="30" xfId="0" applyFont="1" applyFill="1" applyBorder="1" applyAlignment="1">
      <alignment vertical="center" wrapText="1"/>
    </xf>
    <xf numFmtId="0" fontId="59" fillId="3" borderId="0" xfId="0" applyFont="1" applyFill="1" applyAlignment="1">
      <alignment vertical="center" wrapText="1"/>
    </xf>
    <xf numFmtId="0" fontId="59" fillId="3" borderId="9" xfId="0" applyFont="1" applyFill="1" applyBorder="1" applyAlignment="1">
      <alignment vertical="center" wrapText="1"/>
    </xf>
    <xf numFmtId="0" fontId="59" fillId="3" borderId="1" xfId="0" applyFont="1" applyFill="1" applyBorder="1" applyAlignment="1">
      <alignment vertical="center" wrapText="1"/>
    </xf>
    <xf numFmtId="0" fontId="59" fillId="3" borderId="106" xfId="0" applyFont="1" applyFill="1" applyBorder="1" applyAlignment="1">
      <alignment vertical="center" wrapText="1"/>
    </xf>
    <xf numFmtId="0" fontId="18" fillId="2" borderId="3" xfId="6" applyFont="1" applyFill="1" applyBorder="1" applyAlignment="1">
      <alignment horizontal="left" vertical="center" wrapText="1"/>
    </xf>
    <xf numFmtId="0" fontId="18" fillId="2" borderId="4" xfId="6" applyFont="1" applyFill="1" applyBorder="1" applyAlignment="1">
      <alignment horizontal="left" vertical="center" wrapText="1"/>
    </xf>
    <xf numFmtId="0" fontId="38" fillId="2" borderId="0" xfId="6" applyFont="1" applyFill="1" applyAlignment="1">
      <alignment horizontal="left" vertical="center"/>
    </xf>
    <xf numFmtId="0" fontId="57" fillId="3" borderId="0" xfId="6" applyFont="1" applyFill="1" applyAlignment="1">
      <alignment horizontal="left" vertical="center"/>
    </xf>
    <xf numFmtId="0" fontId="19" fillId="2" borderId="0" xfId="6" applyFont="1" applyFill="1" applyAlignment="1">
      <alignment vertical="center" shrinkToFit="1"/>
    </xf>
    <xf numFmtId="0" fontId="19" fillId="2" borderId="9" xfId="6" applyFont="1" applyFill="1" applyBorder="1" applyAlignment="1">
      <alignment vertical="center" shrinkToFit="1"/>
    </xf>
    <xf numFmtId="0" fontId="49" fillId="2" borderId="0" xfId="6" applyFont="1" applyFill="1" applyAlignment="1">
      <alignment horizontal="center" vertical="center"/>
    </xf>
    <xf numFmtId="0" fontId="49" fillId="2" borderId="2" xfId="6" applyFont="1" applyFill="1" applyBorder="1" applyAlignment="1">
      <alignment horizontal="center" vertical="center"/>
    </xf>
    <xf numFmtId="0" fontId="19" fillId="2" borderId="0" xfId="6" applyFont="1" applyFill="1" applyAlignment="1">
      <alignment horizontal="center" vertical="center" wrapText="1"/>
    </xf>
    <xf numFmtId="0" fontId="19" fillId="2" borderId="0" xfId="6" applyFont="1" applyFill="1" applyAlignment="1">
      <alignment horizontal="center" vertical="center"/>
    </xf>
    <xf numFmtId="0" fontId="19" fillId="2" borderId="2" xfId="6" applyFont="1" applyFill="1" applyBorder="1" applyAlignment="1">
      <alignment horizontal="center" vertical="center"/>
    </xf>
    <xf numFmtId="0" fontId="57" fillId="2" borderId="0" xfId="6" applyFont="1" applyFill="1" applyAlignment="1">
      <alignment horizontal="center" vertical="center" shrinkToFit="1"/>
    </xf>
    <xf numFmtId="0" fontId="57" fillId="2" borderId="2" xfId="6" applyFont="1" applyFill="1" applyBorder="1" applyAlignment="1">
      <alignment horizontal="center" vertical="center" shrinkToFit="1"/>
    </xf>
    <xf numFmtId="0" fontId="9" fillId="2" borderId="0" xfId="6" applyFont="1" applyFill="1" applyAlignment="1">
      <alignment horizontal="center" vertical="center" shrinkToFit="1"/>
    </xf>
    <xf numFmtId="0" fontId="9" fillId="2" borderId="2" xfId="6" applyFont="1" applyFill="1" applyBorder="1" applyAlignment="1">
      <alignment horizontal="center" vertical="center" shrinkToFit="1"/>
    </xf>
    <xf numFmtId="0" fontId="19" fillId="2" borderId="37" xfId="6" applyFont="1" applyFill="1" applyBorder="1" applyAlignment="1">
      <alignment horizontal="center" vertical="center"/>
    </xf>
    <xf numFmtId="49" fontId="19" fillId="2" borderId="37" xfId="6" applyNumberFormat="1" applyFont="1" applyFill="1" applyBorder="1" applyAlignment="1">
      <alignment horizontal="center" vertical="center"/>
    </xf>
    <xf numFmtId="38" fontId="25" fillId="3" borderId="5" xfId="3" applyFont="1" applyFill="1" applyBorder="1">
      <alignment vertical="center"/>
    </xf>
    <xf numFmtId="38" fontId="25" fillId="3" borderId="6" xfId="3" applyFont="1" applyFill="1" applyBorder="1">
      <alignment vertical="center"/>
    </xf>
    <xf numFmtId="38" fontId="25" fillId="3" borderId="123" xfId="3" applyFont="1" applyFill="1" applyBorder="1">
      <alignment vertical="center"/>
    </xf>
    <xf numFmtId="38" fontId="25" fillId="3" borderId="8" xfId="3" applyFont="1" applyFill="1" applyBorder="1">
      <alignment vertical="center"/>
    </xf>
    <xf numFmtId="38" fontId="25" fillId="3" borderId="0" xfId="3" applyFont="1" applyFill="1" applyBorder="1">
      <alignment vertical="center"/>
    </xf>
    <xf numFmtId="38" fontId="25" fillId="3" borderId="124" xfId="3" applyFont="1" applyFill="1" applyBorder="1">
      <alignment vertical="center"/>
    </xf>
    <xf numFmtId="38" fontId="25" fillId="3" borderId="10" xfId="3" applyFont="1" applyFill="1" applyBorder="1">
      <alignment vertical="center"/>
    </xf>
    <xf numFmtId="38" fontId="25" fillId="3" borderId="3" xfId="3" applyFont="1" applyFill="1" applyBorder="1">
      <alignment vertical="center"/>
    </xf>
    <xf numFmtId="38" fontId="25" fillId="3" borderId="125" xfId="3" applyFont="1" applyFill="1" applyBorder="1">
      <alignment vertical="center"/>
    </xf>
    <xf numFmtId="9" fontId="19" fillId="2" borderId="25" xfId="1" applyFont="1" applyFill="1" applyBorder="1" applyAlignment="1">
      <alignment horizontal="center" vertical="center"/>
    </xf>
    <xf numFmtId="9" fontId="19" fillId="2" borderId="27" xfId="1" applyFont="1" applyFill="1" applyBorder="1" applyAlignment="1">
      <alignment horizontal="center" vertical="center"/>
    </xf>
    <xf numFmtId="38" fontId="68" fillId="7" borderId="15" xfId="3" applyFont="1" applyFill="1" applyBorder="1" applyProtection="1">
      <alignment vertical="center"/>
      <protection locked="0"/>
    </xf>
    <xf numFmtId="38" fontId="68" fillId="7" borderId="11" xfId="3" applyFont="1" applyFill="1" applyBorder="1" applyProtection="1">
      <alignment vertical="center"/>
      <protection locked="0"/>
    </xf>
    <xf numFmtId="38" fontId="68" fillId="7" borderId="22" xfId="3" applyFont="1" applyFill="1" applyBorder="1" applyProtection="1">
      <alignment vertical="center"/>
      <protection locked="0"/>
    </xf>
    <xf numFmtId="38" fontId="68" fillId="7" borderId="1" xfId="3" applyFont="1" applyFill="1" applyBorder="1" applyProtection="1">
      <alignment vertical="center"/>
      <protection locked="0"/>
    </xf>
    <xf numFmtId="0" fontId="19" fillId="2" borderId="5" xfId="6" applyFont="1" applyFill="1" applyBorder="1" applyAlignment="1">
      <alignment horizontal="center" vertical="center" wrapText="1"/>
    </xf>
    <xf numFmtId="0" fontId="19" fillId="2" borderId="7" xfId="6" applyFont="1" applyFill="1" applyBorder="1" applyAlignment="1">
      <alignment horizontal="center" vertical="center" wrapText="1"/>
    </xf>
    <xf numFmtId="0" fontId="19" fillId="2" borderId="8" xfId="6" applyFont="1" applyFill="1" applyBorder="1" applyAlignment="1">
      <alignment horizontal="center" vertical="center" wrapText="1"/>
    </xf>
    <xf numFmtId="0" fontId="19" fillId="2" borderId="9" xfId="6" applyFont="1" applyFill="1" applyBorder="1" applyAlignment="1">
      <alignment horizontal="center" vertical="center" wrapText="1"/>
    </xf>
    <xf numFmtId="0" fontId="19" fillId="2" borderId="10" xfId="6" applyFont="1" applyFill="1" applyBorder="1" applyAlignment="1">
      <alignment horizontal="center" vertical="center" wrapText="1"/>
    </xf>
    <xf numFmtId="0" fontId="19" fillId="2" borderId="4" xfId="6" applyFont="1" applyFill="1" applyBorder="1" applyAlignment="1">
      <alignment horizontal="center" vertical="center" wrapText="1"/>
    </xf>
    <xf numFmtId="181" fontId="19" fillId="2" borderId="24" xfId="6" applyNumberFormat="1" applyFont="1" applyFill="1" applyBorder="1" applyAlignment="1">
      <alignment horizontal="center" vertical="center" shrinkToFit="1"/>
    </xf>
    <xf numFmtId="0" fontId="85" fillId="2" borderId="0" xfId="6" applyFont="1" applyFill="1" applyAlignment="1">
      <alignment horizontal="center" vertical="center"/>
    </xf>
    <xf numFmtId="0" fontId="9" fillId="2" borderId="0" xfId="6" applyFont="1" applyFill="1" applyAlignment="1">
      <alignment horizontal="center" vertical="center"/>
    </xf>
    <xf numFmtId="0" fontId="9" fillId="2" borderId="1" xfId="6" applyFont="1" applyFill="1" applyBorder="1" applyAlignment="1">
      <alignment horizontal="center" vertical="center"/>
    </xf>
    <xf numFmtId="0" fontId="18" fillId="2" borderId="5" xfId="6" applyFont="1" applyFill="1" applyBorder="1" applyAlignment="1">
      <alignment horizontal="center" vertical="center"/>
    </xf>
    <xf numFmtId="0" fontId="18" fillId="2" borderId="6" xfId="6" applyFont="1" applyFill="1" applyBorder="1" applyAlignment="1">
      <alignment horizontal="center" vertical="center"/>
    </xf>
    <xf numFmtId="0" fontId="18" fillId="2" borderId="10" xfId="6" applyFont="1" applyFill="1" applyBorder="1" applyAlignment="1">
      <alignment horizontal="center" vertical="center"/>
    </xf>
    <xf numFmtId="0" fontId="18" fillId="2" borderId="3" xfId="6" applyFont="1" applyFill="1" applyBorder="1" applyAlignment="1">
      <alignment horizontal="center" vertical="center"/>
    </xf>
    <xf numFmtId="38" fontId="19" fillId="5" borderId="15" xfId="3" applyFont="1" applyFill="1" applyBorder="1" applyAlignment="1">
      <alignment horizontal="right"/>
    </xf>
    <xf numFmtId="38" fontId="19" fillId="5" borderId="11" xfId="3" applyFont="1" applyFill="1" applyBorder="1" applyAlignment="1">
      <alignment horizontal="right"/>
    </xf>
    <xf numFmtId="38" fontId="19" fillId="5" borderId="12" xfId="3" applyFont="1" applyFill="1" applyBorder="1" applyAlignment="1">
      <alignment horizontal="right"/>
    </xf>
    <xf numFmtId="38" fontId="19" fillId="5" borderId="22" xfId="3" applyFont="1" applyFill="1" applyBorder="1" applyAlignment="1">
      <alignment horizontal="right"/>
    </xf>
    <xf numFmtId="38" fontId="19" fillId="5" borderId="1" xfId="3" applyFont="1" applyFill="1" applyBorder="1" applyAlignment="1">
      <alignment horizontal="right"/>
    </xf>
    <xf numFmtId="38" fontId="19" fillId="5" borderId="14" xfId="3" applyFont="1" applyFill="1" applyBorder="1" applyAlignment="1">
      <alignment horizontal="right"/>
    </xf>
    <xf numFmtId="38" fontId="67" fillId="7" borderId="15" xfId="3" applyFont="1" applyFill="1" applyBorder="1" applyProtection="1">
      <alignment vertical="center"/>
      <protection locked="0"/>
    </xf>
    <xf numFmtId="38" fontId="67" fillId="7" borderId="11" xfId="3" applyFont="1" applyFill="1" applyBorder="1" applyProtection="1">
      <alignment vertical="center"/>
      <protection locked="0"/>
    </xf>
    <xf numFmtId="38" fontId="67" fillId="7" borderId="22" xfId="3" applyFont="1" applyFill="1" applyBorder="1" applyProtection="1">
      <alignment vertical="center"/>
      <protection locked="0"/>
    </xf>
    <xf numFmtId="38" fontId="67" fillId="7" borderId="1" xfId="3" applyFont="1" applyFill="1" applyBorder="1" applyProtection="1">
      <alignment vertical="center"/>
      <protection locked="0"/>
    </xf>
    <xf numFmtId="38" fontId="40" fillId="6" borderId="126" xfId="3" applyFont="1" applyFill="1" applyBorder="1" applyAlignment="1">
      <alignment horizontal="right" vertical="center"/>
    </xf>
    <xf numFmtId="38" fontId="40" fillId="6" borderId="17" xfId="3" applyFont="1" applyFill="1" applyBorder="1" applyAlignment="1">
      <alignment horizontal="right" vertical="center"/>
    </xf>
    <xf numFmtId="38" fontId="40" fillId="6" borderId="128" xfId="3" applyFont="1" applyFill="1" applyBorder="1" applyAlignment="1">
      <alignment horizontal="right" vertical="center"/>
    </xf>
    <xf numFmtId="38" fontId="40" fillId="6" borderId="0" xfId="3" applyFont="1" applyFill="1" applyBorder="1" applyAlignment="1">
      <alignment horizontal="right" vertical="center"/>
    </xf>
    <xf numFmtId="38" fontId="40" fillId="6" borderId="129" xfId="3" applyFont="1" applyFill="1" applyBorder="1" applyAlignment="1">
      <alignment horizontal="right" vertical="center"/>
    </xf>
    <xf numFmtId="38" fontId="40" fillId="6" borderId="20" xfId="3" applyFont="1" applyFill="1" applyBorder="1" applyAlignment="1">
      <alignment horizontal="right" vertical="center"/>
    </xf>
    <xf numFmtId="0" fontId="19" fillId="5" borderId="25" xfId="6" applyFont="1" applyFill="1" applyBorder="1" applyAlignment="1">
      <alignment horizontal="center" vertical="center"/>
    </xf>
    <xf numFmtId="0" fontId="19" fillId="5" borderId="26" xfId="6" applyFont="1" applyFill="1" applyBorder="1" applyAlignment="1">
      <alignment horizontal="center" vertical="center"/>
    </xf>
    <xf numFmtId="38" fontId="67" fillId="3" borderId="15" xfId="3" applyFont="1" applyFill="1" applyBorder="1" applyProtection="1">
      <alignment vertical="center"/>
    </xf>
    <xf numFmtId="38" fontId="67" fillId="3" borderId="11" xfId="3" applyFont="1" applyFill="1" applyBorder="1" applyProtection="1">
      <alignment vertical="center"/>
    </xf>
    <xf numFmtId="38" fontId="67" fillId="3" borderId="132" xfId="3" applyFont="1" applyFill="1" applyBorder="1" applyProtection="1">
      <alignment vertical="center"/>
    </xf>
    <xf numFmtId="38" fontId="67" fillId="3" borderId="16" xfId="3" applyFont="1" applyFill="1" applyBorder="1" applyProtection="1">
      <alignment vertical="center"/>
    </xf>
    <xf numFmtId="38" fontId="67" fillId="3" borderId="0" xfId="3" applyFont="1" applyFill="1" applyBorder="1" applyProtection="1">
      <alignment vertical="center"/>
    </xf>
    <xf numFmtId="38" fontId="67" fillId="3" borderId="124" xfId="3" applyFont="1" applyFill="1" applyBorder="1" applyProtection="1">
      <alignment vertical="center"/>
    </xf>
    <xf numFmtId="38" fontId="67" fillId="3" borderId="22" xfId="3" applyFont="1" applyFill="1" applyBorder="1" applyProtection="1">
      <alignment vertical="center"/>
    </xf>
    <xf numFmtId="38" fontId="67" fillId="3" borderId="1" xfId="3" applyFont="1" applyFill="1" applyBorder="1" applyProtection="1">
      <alignment vertical="center"/>
    </xf>
    <xf numFmtId="38" fontId="67" fillId="3" borderId="133" xfId="3" applyFont="1" applyFill="1" applyBorder="1" applyProtection="1">
      <alignment vertical="center"/>
    </xf>
    <xf numFmtId="38" fontId="67" fillId="7" borderId="15" xfId="3" applyFont="1" applyFill="1" applyBorder="1" applyAlignment="1" applyProtection="1">
      <alignment horizontal="right" vertical="center"/>
      <protection locked="0"/>
    </xf>
    <xf numFmtId="38" fontId="67" fillId="7" borderId="11" xfId="3" applyFont="1" applyFill="1" applyBorder="1" applyAlignment="1" applyProtection="1">
      <alignment horizontal="right" vertical="center"/>
      <protection locked="0"/>
    </xf>
    <xf numFmtId="38" fontId="67" fillId="7" borderId="132" xfId="3" applyFont="1" applyFill="1" applyBorder="1" applyAlignment="1" applyProtection="1">
      <alignment horizontal="right" vertical="center"/>
      <protection locked="0"/>
    </xf>
    <xf numFmtId="38" fontId="67" fillId="7" borderId="16" xfId="3" applyFont="1" applyFill="1" applyBorder="1" applyAlignment="1" applyProtection="1">
      <alignment horizontal="right" vertical="center"/>
      <protection locked="0"/>
    </xf>
    <xf numFmtId="38" fontId="67" fillId="7" borderId="0" xfId="3" applyFont="1" applyFill="1" applyBorder="1" applyAlignment="1" applyProtection="1">
      <alignment horizontal="right" vertical="center"/>
      <protection locked="0"/>
    </xf>
    <xf numFmtId="38" fontId="67" fillId="7" borderId="124" xfId="3" applyFont="1" applyFill="1" applyBorder="1" applyAlignment="1" applyProtection="1">
      <alignment horizontal="right" vertical="center"/>
      <protection locked="0"/>
    </xf>
    <xf numFmtId="38" fontId="67" fillId="7" borderId="22" xfId="3" applyFont="1" applyFill="1" applyBorder="1" applyAlignment="1" applyProtection="1">
      <alignment horizontal="right" vertical="center"/>
      <protection locked="0"/>
    </xf>
    <xf numFmtId="38" fontId="67" fillId="7" borderId="1" xfId="3" applyFont="1" applyFill="1" applyBorder="1" applyAlignment="1" applyProtection="1">
      <alignment horizontal="right" vertical="center"/>
      <protection locked="0"/>
    </xf>
    <xf numFmtId="38" fontId="67" fillId="7" borderId="133" xfId="3" applyFont="1" applyFill="1" applyBorder="1" applyAlignment="1" applyProtection="1">
      <alignment horizontal="right" vertical="center"/>
      <protection locked="0"/>
    </xf>
    <xf numFmtId="0" fontId="19" fillId="5" borderId="25" xfId="6" applyFont="1" applyFill="1" applyBorder="1" applyAlignment="1">
      <alignment horizontal="left" vertical="center" shrinkToFit="1"/>
    </xf>
    <xf numFmtId="0" fontId="19" fillId="5" borderId="26" xfId="6" applyFont="1" applyFill="1" applyBorder="1" applyAlignment="1">
      <alignment horizontal="left" vertical="center" shrinkToFit="1"/>
    </xf>
    <xf numFmtId="0" fontId="12" fillId="2" borderId="0" xfId="6" applyFont="1" applyFill="1" applyAlignment="1">
      <alignment horizontal="center" vertical="center"/>
    </xf>
    <xf numFmtId="0" fontId="48" fillId="2" borderId="0" xfId="6" applyFont="1" applyFill="1" applyAlignment="1">
      <alignment horizontal="left" vertical="center"/>
    </xf>
    <xf numFmtId="0" fontId="19" fillId="5" borderId="24" xfId="6" applyFont="1" applyFill="1" applyBorder="1" applyAlignment="1">
      <alignment horizontal="center" vertical="center" shrinkToFit="1"/>
    </xf>
    <xf numFmtId="181" fontId="19" fillId="2" borderId="131" xfId="6" applyNumberFormat="1" applyFont="1" applyFill="1" applyBorder="1" applyAlignment="1">
      <alignment horizontal="center" vertical="center" shrinkToFit="1"/>
    </xf>
    <xf numFmtId="0" fontId="37" fillId="2" borderId="0" xfId="6" applyFont="1" applyFill="1" applyAlignment="1">
      <alignment horizontal="left" vertical="center"/>
    </xf>
    <xf numFmtId="38" fontId="27" fillId="3" borderId="126" xfId="6" applyNumberFormat="1" applyFont="1" applyFill="1" applyBorder="1">
      <alignment vertical="center"/>
    </xf>
    <xf numFmtId="0" fontId="27" fillId="3" borderId="17" xfId="6" applyFont="1" applyFill="1" applyBorder="1">
      <alignment vertical="center"/>
    </xf>
    <xf numFmtId="0" fontId="27" fillId="3" borderId="127" xfId="6" applyFont="1" applyFill="1" applyBorder="1">
      <alignment vertical="center"/>
    </xf>
    <xf numFmtId="0" fontId="27" fillId="3" borderId="128" xfId="6" applyFont="1" applyFill="1" applyBorder="1">
      <alignment vertical="center"/>
    </xf>
    <xf numFmtId="0" fontId="27" fillId="3" borderId="0" xfId="6" applyFont="1" applyFill="1">
      <alignment vertical="center"/>
    </xf>
    <xf numFmtId="0" fontId="27" fillId="3" borderId="124" xfId="6" applyFont="1" applyFill="1" applyBorder="1">
      <alignment vertical="center"/>
    </xf>
    <xf numFmtId="0" fontId="27" fillId="3" borderId="129" xfId="6" applyFont="1" applyFill="1" applyBorder="1">
      <alignment vertical="center"/>
    </xf>
    <xf numFmtId="0" fontId="27" fillId="3" borderId="20" xfId="6" applyFont="1" applyFill="1" applyBorder="1">
      <alignment vertical="center"/>
    </xf>
    <xf numFmtId="0" fontId="27" fillId="3" borderId="130" xfId="6" applyFont="1" applyFill="1" applyBorder="1">
      <alignment vertical="center"/>
    </xf>
    <xf numFmtId="0" fontId="19" fillId="3" borderId="0" xfId="6" applyFont="1" applyFill="1" applyAlignment="1">
      <alignment horizontal="left" vertical="center"/>
    </xf>
    <xf numFmtId="0" fontId="19" fillId="2" borderId="2" xfId="6" applyFont="1" applyFill="1" applyBorder="1" applyAlignment="1">
      <alignment horizontal="left" vertical="center"/>
    </xf>
    <xf numFmtId="0" fontId="57" fillId="2" borderId="2" xfId="6" applyFont="1" applyFill="1" applyBorder="1" applyAlignment="1">
      <alignment horizontal="left" vertical="center"/>
    </xf>
    <xf numFmtId="0" fontId="57" fillId="2" borderId="0" xfId="6" applyFont="1" applyFill="1">
      <alignment vertical="center"/>
    </xf>
    <xf numFmtId="0" fontId="57" fillId="2" borderId="2" xfId="6" applyFont="1" applyFill="1" applyBorder="1">
      <alignment vertical="center"/>
    </xf>
    <xf numFmtId="3" fontId="9" fillId="2" borderId="11" xfId="6" applyNumberFormat="1" applyFont="1" applyFill="1" applyBorder="1" applyAlignment="1">
      <alignment horizontal="center" vertical="center"/>
    </xf>
    <xf numFmtId="3" fontId="9" fillId="2" borderId="0" xfId="6" applyNumberFormat="1" applyFont="1" applyFill="1" applyAlignment="1">
      <alignment horizontal="center" vertical="center"/>
    </xf>
    <xf numFmtId="0" fontId="49" fillId="2" borderId="0" xfId="6" applyFont="1" applyFill="1" applyAlignment="1">
      <alignment horizontal="center" vertical="center" shrinkToFit="1"/>
    </xf>
    <xf numFmtId="0" fontId="49" fillId="2" borderId="2" xfId="6" applyFont="1" applyFill="1" applyBorder="1" applyAlignment="1">
      <alignment horizontal="center" vertical="center" shrinkToFit="1"/>
    </xf>
    <xf numFmtId="38" fontId="69" fillId="6" borderId="126" xfId="6" applyNumberFormat="1" applyFont="1" applyFill="1" applyBorder="1">
      <alignment vertical="center"/>
    </xf>
    <xf numFmtId="38" fontId="69" fillId="6" borderId="17" xfId="6" applyNumberFormat="1" applyFont="1" applyFill="1" applyBorder="1">
      <alignment vertical="center"/>
    </xf>
    <xf numFmtId="38" fontId="69" fillId="6" borderId="127" xfId="6" applyNumberFormat="1" applyFont="1" applyFill="1" applyBorder="1">
      <alignment vertical="center"/>
    </xf>
    <xf numFmtId="38" fontId="69" fillId="6" borderId="128" xfId="6" applyNumberFormat="1" applyFont="1" applyFill="1" applyBorder="1">
      <alignment vertical="center"/>
    </xf>
    <xf numFmtId="38" fontId="69" fillId="6" borderId="0" xfId="6" applyNumberFormat="1" applyFont="1" applyFill="1">
      <alignment vertical="center"/>
    </xf>
    <xf numFmtId="38" fontId="69" fillId="6" borderId="124" xfId="6" applyNumberFormat="1" applyFont="1" applyFill="1" applyBorder="1">
      <alignment vertical="center"/>
    </xf>
    <xf numFmtId="38" fontId="69" fillId="6" borderId="129" xfId="6" applyNumberFormat="1" applyFont="1" applyFill="1" applyBorder="1">
      <alignment vertical="center"/>
    </xf>
    <xf numFmtId="38" fontId="69" fillId="6" borderId="20" xfId="6" applyNumberFormat="1" applyFont="1" applyFill="1" applyBorder="1">
      <alignment vertical="center"/>
    </xf>
    <xf numFmtId="38" fontId="69" fillId="6" borderId="130" xfId="6" applyNumberFormat="1" applyFont="1" applyFill="1" applyBorder="1">
      <alignment vertical="center"/>
    </xf>
    <xf numFmtId="49" fontId="57" fillId="2" borderId="0" xfId="6" applyNumberFormat="1" applyFont="1" applyFill="1" applyAlignment="1">
      <alignment horizontal="center" vertical="center" shrinkToFit="1"/>
    </xf>
    <xf numFmtId="49" fontId="19" fillId="2" borderId="0" xfId="6" applyNumberFormat="1" applyFont="1" applyFill="1" applyAlignment="1">
      <alignment horizontal="center" vertical="center" shrinkToFit="1"/>
    </xf>
    <xf numFmtId="49" fontId="57" fillId="2" borderId="2" xfId="6" applyNumberFormat="1" applyFont="1" applyFill="1" applyBorder="1" applyAlignment="1">
      <alignment horizontal="center" vertical="center" shrinkToFit="1"/>
    </xf>
    <xf numFmtId="49" fontId="19" fillId="2" borderId="2" xfId="6" applyNumberFormat="1" applyFont="1" applyFill="1" applyBorder="1" applyAlignment="1">
      <alignment horizontal="center" vertical="center" shrinkToFit="1"/>
    </xf>
    <xf numFmtId="0" fontId="57" fillId="2" borderId="0" xfId="6" applyFont="1" applyFill="1" applyAlignment="1">
      <alignment horizontal="center" vertical="center"/>
    </xf>
    <xf numFmtId="0" fontId="57" fillId="2" borderId="2" xfId="6" applyFont="1" applyFill="1" applyBorder="1" applyAlignment="1">
      <alignment horizontal="center" vertical="center"/>
    </xf>
    <xf numFmtId="0" fontId="103" fillId="8" borderId="0" xfId="6" applyFont="1" applyFill="1" applyAlignment="1">
      <alignment horizontal="center" vertical="center"/>
    </xf>
    <xf numFmtId="38" fontId="67" fillId="3" borderId="15" xfId="3" applyFont="1" applyFill="1" applyBorder="1" applyProtection="1">
      <alignment vertical="center"/>
      <protection locked="0"/>
    </xf>
    <xf numFmtId="38" fontId="67" fillId="3" borderId="11" xfId="3" applyFont="1" applyFill="1" applyBorder="1" applyProtection="1">
      <alignment vertical="center"/>
      <protection locked="0"/>
    </xf>
    <xf numFmtId="38" fontId="67" fillId="3" borderId="132" xfId="3" applyFont="1" applyFill="1" applyBorder="1" applyProtection="1">
      <alignment vertical="center"/>
      <protection locked="0"/>
    </xf>
    <xf numFmtId="38" fontId="67" fillId="3" borderId="16" xfId="3" applyFont="1" applyFill="1" applyBorder="1" applyProtection="1">
      <alignment vertical="center"/>
      <protection locked="0"/>
    </xf>
    <xf numFmtId="38" fontId="67" fillId="3" borderId="0" xfId="3" applyFont="1" applyFill="1" applyBorder="1" applyProtection="1">
      <alignment vertical="center"/>
      <protection locked="0"/>
    </xf>
    <xf numFmtId="38" fontId="67" fillId="3" borderId="124" xfId="3" applyFont="1" applyFill="1" applyBorder="1" applyProtection="1">
      <alignment vertical="center"/>
      <protection locked="0"/>
    </xf>
    <xf numFmtId="38" fontId="67" fillId="3" borderId="22" xfId="3" applyFont="1" applyFill="1" applyBorder="1" applyProtection="1">
      <alignment vertical="center"/>
      <protection locked="0"/>
    </xf>
    <xf numFmtId="38" fontId="67" fillId="3" borderId="1" xfId="3" applyFont="1" applyFill="1" applyBorder="1" applyProtection="1">
      <alignment vertical="center"/>
      <protection locked="0"/>
    </xf>
    <xf numFmtId="38" fontId="67" fillId="3" borderId="133" xfId="3" applyFont="1" applyFill="1" applyBorder="1" applyProtection="1">
      <alignment vertical="center"/>
      <protection locked="0"/>
    </xf>
    <xf numFmtId="0" fontId="103" fillId="9" borderId="0" xfId="6" applyFont="1" applyFill="1" applyAlignment="1">
      <alignment horizontal="center" vertical="center"/>
    </xf>
    <xf numFmtId="38" fontId="25" fillId="3" borderId="5" xfId="3" applyFont="1" applyFill="1" applyBorder="1" applyAlignment="1">
      <alignment horizontal="center" vertical="center"/>
    </xf>
    <xf numFmtId="38" fontId="25" fillId="3" borderId="6" xfId="3" applyFont="1" applyFill="1" applyBorder="1" applyAlignment="1">
      <alignment horizontal="center" vertical="center"/>
    </xf>
    <xf numFmtId="38" fontId="25" fillId="3" borderId="123" xfId="3" applyFont="1" applyFill="1" applyBorder="1" applyAlignment="1">
      <alignment horizontal="center" vertical="center"/>
    </xf>
    <xf numFmtId="38" fontId="25" fillId="3" borderId="8" xfId="3" applyFont="1" applyFill="1" applyBorder="1" applyAlignment="1">
      <alignment horizontal="center" vertical="center"/>
    </xf>
    <xf numFmtId="38" fontId="25" fillId="3" borderId="0" xfId="3" applyFont="1" applyFill="1" applyBorder="1" applyAlignment="1">
      <alignment horizontal="center" vertical="center"/>
    </xf>
    <xf numFmtId="38" fontId="25" fillId="3" borderId="124" xfId="3" applyFont="1" applyFill="1" applyBorder="1" applyAlignment="1">
      <alignment horizontal="center" vertical="center"/>
    </xf>
    <xf numFmtId="38" fontId="25" fillId="3" borderId="10" xfId="3" applyFont="1" applyFill="1" applyBorder="1" applyAlignment="1">
      <alignment horizontal="center" vertical="center"/>
    </xf>
    <xf numFmtId="38" fontId="25" fillId="3" borderId="3" xfId="3" applyFont="1" applyFill="1" applyBorder="1" applyAlignment="1">
      <alignment horizontal="center" vertical="center"/>
    </xf>
    <xf numFmtId="38" fontId="25" fillId="3" borderId="125" xfId="3" applyFont="1" applyFill="1" applyBorder="1" applyAlignment="1">
      <alignment horizontal="center" vertical="center"/>
    </xf>
    <xf numFmtId="0" fontId="103" fillId="10" borderId="0" xfId="6" applyFont="1" applyFill="1" applyAlignment="1">
      <alignment horizontal="center" vertical="center"/>
    </xf>
    <xf numFmtId="38" fontId="1" fillId="3" borderId="84" xfId="3" applyFont="1" applyFill="1" applyBorder="1">
      <alignment vertical="center"/>
    </xf>
    <xf numFmtId="0" fontId="104" fillId="3" borderId="0" xfId="0" applyFont="1" applyFill="1" applyAlignment="1">
      <alignment horizontal="left" vertical="center" shrinkToFit="1"/>
    </xf>
    <xf numFmtId="38" fontId="1" fillId="3" borderId="77" xfId="3" applyFont="1" applyFill="1" applyBorder="1">
      <alignment vertical="center"/>
    </xf>
    <xf numFmtId="0" fontId="0" fillId="3" borderId="79" xfId="0" applyFill="1" applyBorder="1">
      <alignment vertical="center"/>
    </xf>
    <xf numFmtId="0" fontId="0" fillId="3" borderId="80" xfId="0" applyFill="1" applyBorder="1">
      <alignment vertical="center"/>
    </xf>
    <xf numFmtId="0" fontId="0" fillId="3" borderId="35"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80" xfId="0" applyFill="1" applyBorder="1" applyAlignment="1">
      <alignment horizontal="center" vertical="center"/>
    </xf>
    <xf numFmtId="0" fontId="0" fillId="3" borderId="6" xfId="0" applyFill="1" applyBorder="1">
      <alignment vertical="center"/>
    </xf>
    <xf numFmtId="0" fontId="105" fillId="3" borderId="0" xfId="0" applyFont="1" applyFill="1" applyAlignment="1">
      <alignment horizontal="justify" vertical="center"/>
    </xf>
    <xf numFmtId="0" fontId="0" fillId="3" borderId="31" xfId="0" applyFill="1" applyBorder="1" applyAlignment="1">
      <alignment horizontal="distributed" vertical="center"/>
    </xf>
    <xf numFmtId="0" fontId="0" fillId="3" borderId="2" xfId="0" applyFill="1" applyBorder="1" applyAlignment="1">
      <alignment horizontal="distributed" vertical="center"/>
    </xf>
    <xf numFmtId="0" fontId="51" fillId="3" borderId="138" xfId="0" applyFont="1" applyFill="1" applyBorder="1">
      <alignment vertical="center"/>
    </xf>
    <xf numFmtId="0" fontId="51" fillId="3" borderId="139" xfId="0" applyFont="1" applyFill="1" applyBorder="1">
      <alignment vertical="center"/>
    </xf>
    <xf numFmtId="0" fontId="74" fillId="3" borderId="0" xfId="0" applyFont="1" applyFill="1" applyAlignment="1">
      <alignment horizontal="left" vertical="center" shrinkToFit="1"/>
    </xf>
    <xf numFmtId="0" fontId="0" fillId="3" borderId="10" xfId="0" applyFill="1" applyBorder="1" applyAlignment="1">
      <alignment horizontal="center" vertical="center"/>
    </xf>
    <xf numFmtId="0" fontId="0" fillId="3" borderId="3" xfId="0" applyFill="1" applyBorder="1" applyAlignment="1">
      <alignment horizontal="center" vertical="center"/>
    </xf>
    <xf numFmtId="38" fontId="1" fillId="3" borderId="137" xfId="3" applyFont="1" applyFill="1" applyBorder="1">
      <alignment vertical="center"/>
    </xf>
    <xf numFmtId="0" fontId="52" fillId="3" borderId="103" xfId="0" applyFont="1" applyFill="1" applyBorder="1" applyAlignment="1">
      <alignment horizontal="right" vertical="center"/>
    </xf>
    <xf numFmtId="0" fontId="52" fillId="3" borderId="6" xfId="0" applyFont="1" applyFill="1" applyBorder="1" applyAlignment="1">
      <alignment horizontal="right" vertical="center"/>
    </xf>
    <xf numFmtId="0" fontId="52" fillId="3" borderId="100" xfId="0" applyFont="1" applyFill="1" applyBorder="1" applyAlignment="1">
      <alignment horizontal="right" vertical="center"/>
    </xf>
    <xf numFmtId="0" fontId="0" fillId="3" borderId="29" xfId="0" applyFill="1" applyBorder="1" applyAlignment="1">
      <alignment horizontal="distributed" vertical="center"/>
    </xf>
    <xf numFmtId="38" fontId="1" fillId="3" borderId="144" xfId="3" applyFont="1" applyFill="1" applyBorder="1">
      <alignment vertical="center"/>
    </xf>
    <xf numFmtId="0" fontId="0" fillId="3" borderId="104" xfId="0" applyFill="1" applyBorder="1">
      <alignment vertical="center"/>
    </xf>
    <xf numFmtId="0" fontId="0" fillId="3" borderId="0" xfId="0" applyFill="1">
      <alignment vertical="center"/>
    </xf>
    <xf numFmtId="0" fontId="0" fillId="3" borderId="9" xfId="0" applyFill="1" applyBorder="1">
      <alignment vertical="center"/>
    </xf>
    <xf numFmtId="0" fontId="0" fillId="3" borderId="105" xfId="0" applyFill="1" applyBorder="1">
      <alignment vertical="center"/>
    </xf>
    <xf numFmtId="0" fontId="0" fillId="3" borderId="141" xfId="0" applyFill="1" applyBorder="1">
      <alignment vertical="center"/>
    </xf>
    <xf numFmtId="0" fontId="0" fillId="3" borderId="142" xfId="0" applyFill="1" applyBorder="1">
      <alignment vertical="center"/>
    </xf>
    <xf numFmtId="0" fontId="0" fillId="3" borderId="137" xfId="0" applyFill="1" applyBorder="1">
      <alignment vertical="center"/>
    </xf>
    <xf numFmtId="0" fontId="0" fillId="3" borderId="143" xfId="0" applyFill="1" applyBorder="1">
      <alignment vertical="center"/>
    </xf>
    <xf numFmtId="177" fontId="0" fillId="3" borderId="31" xfId="0" applyNumberFormat="1" applyFill="1" applyBorder="1" applyAlignment="1">
      <alignment horizontal="right" vertical="center"/>
    </xf>
    <xf numFmtId="177" fontId="0" fillId="3" borderId="32" xfId="0" applyNumberFormat="1" applyFill="1" applyBorder="1" applyAlignment="1">
      <alignment horizontal="right" vertical="center"/>
    </xf>
    <xf numFmtId="38" fontId="0" fillId="3" borderId="136" xfId="0" applyNumberFormat="1" applyFill="1" applyBorder="1">
      <alignment vertical="center"/>
    </xf>
    <xf numFmtId="0" fontId="0" fillId="3" borderId="26" xfId="0" applyFill="1" applyBorder="1">
      <alignment vertical="center"/>
    </xf>
    <xf numFmtId="0" fontId="0" fillId="3" borderId="140" xfId="0" applyFill="1" applyBorder="1">
      <alignment vertical="center"/>
    </xf>
    <xf numFmtId="0" fontId="48" fillId="3" borderId="0" xfId="0" applyFont="1" applyFill="1">
      <alignment vertical="center"/>
    </xf>
    <xf numFmtId="0" fontId="53" fillId="3" borderId="3" xfId="0" applyFont="1" applyFill="1" applyBorder="1" applyAlignment="1">
      <alignment horizontal="right" shrinkToFit="1"/>
    </xf>
    <xf numFmtId="0" fontId="54" fillId="3" borderId="0" xfId="0" applyFont="1" applyFill="1" applyAlignment="1">
      <alignment horizontal="center" vertical="center"/>
    </xf>
    <xf numFmtId="0" fontId="0" fillId="3" borderId="0" xfId="0" applyFill="1" applyAlignment="1">
      <alignment horizontal="left" vertical="center"/>
    </xf>
    <xf numFmtId="0" fontId="0" fillId="3" borderId="134" xfId="0" applyFill="1" applyBorder="1">
      <alignment vertical="center"/>
    </xf>
    <xf numFmtId="0" fontId="0" fillId="3" borderId="135" xfId="0" applyFill="1" applyBorder="1">
      <alignment vertical="center"/>
    </xf>
    <xf numFmtId="0" fontId="51" fillId="3" borderId="135" xfId="0" applyFont="1" applyFill="1" applyBorder="1" applyAlignment="1">
      <alignment horizontal="center" vertical="center"/>
    </xf>
    <xf numFmtId="0" fontId="51" fillId="3" borderId="136" xfId="0" applyFont="1" applyFill="1" applyBorder="1" applyAlignment="1">
      <alignment horizontal="center" vertical="center"/>
    </xf>
    <xf numFmtId="0" fontId="51" fillId="3" borderId="26" xfId="0" applyFont="1" applyFill="1" applyBorder="1" applyAlignment="1">
      <alignment horizontal="center" vertical="center"/>
    </xf>
    <xf numFmtId="0" fontId="51" fillId="3" borderId="27" xfId="0" applyFont="1" applyFill="1" applyBorder="1" applyAlignment="1">
      <alignment horizontal="center" vertical="center"/>
    </xf>
    <xf numFmtId="0" fontId="61" fillId="0" borderId="0" xfId="0" applyFont="1" applyAlignment="1">
      <alignment horizontal="left" vertical="center"/>
    </xf>
    <xf numFmtId="0" fontId="62" fillId="0" borderId="0" xfId="0" applyFont="1" applyAlignment="1">
      <alignment horizontal="left" vertical="center"/>
    </xf>
    <xf numFmtId="0" fontId="13" fillId="3" borderId="25" xfId="0" applyFont="1" applyFill="1" applyBorder="1" applyAlignment="1">
      <alignment horizontal="left" vertical="center"/>
    </xf>
    <xf numFmtId="0" fontId="13" fillId="3" borderId="26" xfId="0" applyFont="1" applyFill="1" applyBorder="1" applyAlignment="1">
      <alignment horizontal="left" vertical="center"/>
    </xf>
    <xf numFmtId="0" fontId="13" fillId="3" borderId="27" xfId="0" applyFont="1" applyFill="1" applyBorder="1" applyAlignment="1">
      <alignment horizontal="left" vertic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46" fillId="3" borderId="25" xfId="0" applyFont="1" applyFill="1" applyBorder="1" applyAlignment="1">
      <alignment horizontal="center" vertical="center" shrinkToFit="1"/>
    </xf>
    <xf numFmtId="0" fontId="46" fillId="3" borderId="26" xfId="0" applyFont="1" applyFill="1" applyBorder="1" applyAlignment="1">
      <alignment horizontal="center" vertical="center" shrinkToFit="1"/>
    </xf>
    <xf numFmtId="0" fontId="46" fillId="3" borderId="27" xfId="0" applyFont="1" applyFill="1" applyBorder="1" applyAlignment="1">
      <alignment horizontal="center" vertical="center" shrinkToFit="1"/>
    </xf>
    <xf numFmtId="0" fontId="15" fillId="3" borderId="5" xfId="0" applyFont="1" applyFill="1" applyBorder="1" applyAlignment="1">
      <alignment horizontal="right" vertical="center"/>
    </xf>
    <xf numFmtId="0" fontId="15" fillId="3" borderId="6"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10" xfId="0" applyFont="1" applyFill="1" applyBorder="1" applyAlignment="1">
      <alignment horizontal="right" vertical="center"/>
    </xf>
    <xf numFmtId="0" fontId="15" fillId="3" borderId="3" xfId="0" applyFont="1" applyFill="1" applyBorder="1" applyAlignment="1">
      <alignment horizontal="right" vertical="center"/>
    </xf>
    <xf numFmtId="0" fontId="15" fillId="3" borderId="4" xfId="0" applyFont="1" applyFill="1" applyBorder="1" applyAlignment="1">
      <alignment horizontal="right" vertical="center"/>
    </xf>
    <xf numFmtId="56" fontId="15" fillId="3" borderId="5" xfId="0" applyNumberFormat="1" applyFont="1" applyFill="1" applyBorder="1" applyAlignment="1">
      <alignment horizontal="center" vertical="center"/>
    </xf>
    <xf numFmtId="0" fontId="13" fillId="3" borderId="33" xfId="0" applyFont="1" applyFill="1" applyBorder="1" applyAlignment="1">
      <alignment horizontal="center" vertical="center"/>
    </xf>
    <xf numFmtId="0" fontId="13" fillId="3" borderId="32" xfId="0" applyFont="1" applyFill="1" applyBorder="1" applyAlignment="1">
      <alignment horizontal="center" vertical="center"/>
    </xf>
    <xf numFmtId="0" fontId="18" fillId="3" borderId="6" xfId="0" applyFont="1" applyFill="1" applyBorder="1" applyAlignment="1">
      <alignment horizontal="left" vertical="center" shrinkToFit="1"/>
    </xf>
    <xf numFmtId="0" fontId="18" fillId="3" borderId="7" xfId="0" applyFont="1" applyFill="1" applyBorder="1" applyAlignment="1">
      <alignment horizontal="left" vertical="center" shrinkToFit="1"/>
    </xf>
    <xf numFmtId="0" fontId="16" fillId="3" borderId="5" xfId="0" applyFont="1" applyFill="1" applyBorder="1" applyAlignment="1">
      <alignment horizontal="center" vertical="center" wrapText="1" shrinkToFit="1"/>
    </xf>
    <xf numFmtId="0" fontId="16" fillId="3" borderId="6"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8" xfId="0" applyFont="1" applyFill="1" applyBorder="1" applyAlignment="1">
      <alignment horizontal="center" vertical="center" wrapText="1" shrinkToFit="1"/>
    </xf>
    <xf numFmtId="0" fontId="16" fillId="3" borderId="0" xfId="0" applyFont="1" applyFill="1" applyAlignment="1">
      <alignment horizontal="center" vertical="center" shrinkToFit="1"/>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3" borderId="4" xfId="0" applyFont="1" applyFill="1" applyBorder="1" applyAlignment="1">
      <alignment horizontal="center" vertical="center" shrinkToFit="1"/>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46" fillId="3" borderId="5" xfId="0" applyFont="1" applyFill="1" applyBorder="1" applyAlignment="1">
      <alignment horizontal="center" vertical="center" textRotation="255" wrapText="1" shrinkToFit="1"/>
    </xf>
    <xf numFmtId="0" fontId="46" fillId="3" borderId="7" xfId="0" applyFont="1" applyFill="1" applyBorder="1" applyAlignment="1">
      <alignment horizontal="center" vertical="center" textRotation="255" wrapText="1" shrinkToFit="1"/>
    </xf>
    <xf numFmtId="0" fontId="46" fillId="3" borderId="8" xfId="0" applyFont="1" applyFill="1" applyBorder="1" applyAlignment="1">
      <alignment horizontal="center" vertical="center" textRotation="255" wrapText="1" shrinkToFit="1"/>
    </xf>
    <xf numFmtId="0" fontId="46" fillId="3" borderId="9" xfId="0" applyFont="1" applyFill="1" applyBorder="1" applyAlignment="1">
      <alignment horizontal="center" vertical="center" textRotation="255" wrapText="1" shrinkToFit="1"/>
    </xf>
    <xf numFmtId="0" fontId="46" fillId="3" borderId="10" xfId="0" applyFont="1" applyFill="1" applyBorder="1" applyAlignment="1">
      <alignment horizontal="center" vertical="center" textRotation="255" wrapText="1" shrinkToFit="1"/>
    </xf>
    <xf numFmtId="0" fontId="46" fillId="3" borderId="4" xfId="0" applyFont="1" applyFill="1" applyBorder="1" applyAlignment="1">
      <alignment horizontal="center" vertical="center" textRotation="255" wrapText="1" shrinkToFit="1"/>
    </xf>
    <xf numFmtId="0" fontId="24" fillId="3" borderId="33" xfId="0" applyFont="1" applyFill="1" applyBorder="1" applyAlignment="1">
      <alignment horizontal="center" vertical="center"/>
    </xf>
    <xf numFmtId="0" fontId="24" fillId="3" borderId="32" xfId="0" applyFont="1" applyFill="1" applyBorder="1" applyAlignment="1">
      <alignment horizontal="center" vertical="center"/>
    </xf>
    <xf numFmtId="0" fontId="14" fillId="3" borderId="5" xfId="0" applyFont="1" applyFill="1" applyBorder="1" applyAlignment="1">
      <alignment horizontal="right" vertical="center"/>
    </xf>
    <xf numFmtId="0" fontId="52" fillId="3" borderId="0" xfId="0" applyFont="1" applyFill="1" applyAlignment="1">
      <alignment horizontal="left" vertical="center" wrapText="1"/>
    </xf>
    <xf numFmtId="0" fontId="10" fillId="3" borderId="53"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30"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49" fontId="9" fillId="3" borderId="0" xfId="0" quotePrefix="1" applyNumberFormat="1" applyFont="1" applyFill="1" applyAlignment="1">
      <alignment horizontal="right" shrinkToFit="1"/>
    </xf>
    <xf numFmtId="49" fontId="14" fillId="3" borderId="0" xfId="0" applyNumberFormat="1" applyFont="1" applyFill="1" applyAlignment="1">
      <alignment horizontal="right" shrinkToFit="1"/>
    </xf>
    <xf numFmtId="0" fontId="30" fillId="3" borderId="25" xfId="0" applyFont="1" applyFill="1" applyBorder="1" applyAlignment="1">
      <alignment horizontal="center" vertical="center"/>
    </xf>
    <xf numFmtId="0" fontId="30" fillId="3" borderId="26" xfId="0" applyFont="1" applyFill="1" applyBorder="1" applyAlignment="1">
      <alignment horizontal="center" vertical="center"/>
    </xf>
    <xf numFmtId="0" fontId="30" fillId="3" borderId="27" xfId="0" applyFont="1" applyFill="1" applyBorder="1" applyAlignment="1">
      <alignment horizontal="center" vertical="center"/>
    </xf>
    <xf numFmtId="0" fontId="16" fillId="3" borderId="8" xfId="0" applyFont="1" applyFill="1" applyBorder="1" applyAlignment="1">
      <alignment horizontal="center" vertical="center" shrinkToFit="1"/>
    </xf>
    <xf numFmtId="0" fontId="13" fillId="3" borderId="8" xfId="0" applyFont="1" applyFill="1" applyBorder="1" applyAlignment="1">
      <alignment horizontal="center" vertical="center"/>
    </xf>
    <xf numFmtId="0" fontId="13" fillId="3" borderId="0" xfId="0" applyFont="1" applyFill="1" applyAlignment="1">
      <alignment horizontal="center" vertical="center"/>
    </xf>
    <xf numFmtId="0" fontId="13" fillId="3" borderId="9" xfId="0" applyFont="1" applyFill="1" applyBorder="1" applyAlignment="1">
      <alignment horizontal="center" vertical="center"/>
    </xf>
    <xf numFmtId="0" fontId="16" fillId="3" borderId="25"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6" fillId="3" borderId="27" xfId="0" applyFont="1" applyFill="1" applyBorder="1" applyAlignment="1">
      <alignment horizontal="center" vertical="center" shrinkToFi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6" fillId="3" borderId="28" xfId="0" applyFont="1" applyFill="1" applyBorder="1" applyAlignment="1">
      <alignment horizontal="left" vertical="center"/>
    </xf>
    <xf numFmtId="0" fontId="16" fillId="3" borderId="75" xfId="0" applyFont="1" applyFill="1" applyBorder="1" applyAlignment="1">
      <alignment horizontal="left" vertical="center"/>
    </xf>
    <xf numFmtId="0" fontId="16" fillId="3" borderId="34" xfId="0" applyFont="1" applyFill="1" applyBorder="1" applyAlignment="1">
      <alignment horizontal="left"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32" fillId="3" borderId="53" xfId="0" applyFont="1" applyFill="1" applyBorder="1" applyAlignment="1">
      <alignment horizontal="left" vertical="center"/>
    </xf>
    <xf numFmtId="0" fontId="32" fillId="3" borderId="29" xfId="0" applyFont="1" applyFill="1" applyBorder="1" applyAlignment="1">
      <alignment horizontal="left" vertical="center"/>
    </xf>
    <xf numFmtId="0" fontId="32" fillId="3" borderId="30" xfId="0" applyFont="1" applyFill="1" applyBorder="1" applyAlignment="1">
      <alignment horizontal="left" vertical="center"/>
    </xf>
    <xf numFmtId="0" fontId="32" fillId="3" borderId="10" xfId="0" applyFont="1" applyFill="1" applyBorder="1" applyAlignment="1">
      <alignment horizontal="left" vertical="center"/>
    </xf>
    <xf numFmtId="0" fontId="32" fillId="3" borderId="3" xfId="0" applyFont="1" applyFill="1" applyBorder="1" applyAlignment="1">
      <alignment horizontal="left" vertical="center"/>
    </xf>
    <xf numFmtId="0" fontId="32" fillId="3" borderId="4" xfId="0" applyFont="1" applyFill="1" applyBorder="1" applyAlignment="1">
      <alignment horizontal="left" vertical="center"/>
    </xf>
    <xf numFmtId="0" fontId="10" fillId="3" borderId="50" xfId="0" applyFont="1" applyFill="1" applyBorder="1" applyAlignment="1">
      <alignment horizontal="left" vertical="center"/>
    </xf>
    <xf numFmtId="0" fontId="10" fillId="3" borderId="31" xfId="0" applyFont="1" applyFill="1" applyBorder="1" applyAlignment="1">
      <alignment horizontal="left" vertical="center"/>
    </xf>
    <xf numFmtId="0" fontId="10" fillId="3" borderId="145" xfId="0" applyFont="1" applyFill="1" applyBorder="1" applyAlignment="1">
      <alignment horizontal="lef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9"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15" fillId="3" borderId="5" xfId="0" applyFont="1" applyFill="1" applyBorder="1" applyAlignment="1">
      <alignment horizontal="center"/>
    </xf>
    <xf numFmtId="0" fontId="15" fillId="3" borderId="6" xfId="0" applyFont="1" applyFill="1" applyBorder="1" applyAlignment="1">
      <alignment horizontal="center"/>
    </xf>
    <xf numFmtId="0" fontId="15" fillId="3" borderId="7" xfId="0" applyFont="1" applyFill="1" applyBorder="1" applyAlignment="1">
      <alignment horizontal="center"/>
    </xf>
    <xf numFmtId="0" fontId="15" fillId="3" borderId="28" xfId="0" applyFont="1" applyFill="1" applyBorder="1" applyAlignment="1">
      <alignment horizontal="left" vertical="center"/>
    </xf>
    <xf numFmtId="0" fontId="15" fillId="3" borderId="75" xfId="0" applyFont="1" applyFill="1" applyBorder="1" applyAlignment="1">
      <alignment horizontal="left" vertical="center"/>
    </xf>
    <xf numFmtId="0" fontId="16" fillId="3" borderId="75" xfId="0" applyFont="1" applyFill="1" applyBorder="1" applyAlignment="1">
      <alignment horizontal="left" vertical="center" shrinkToFit="1"/>
    </xf>
    <xf numFmtId="0" fontId="17" fillId="3" borderId="75" xfId="0" applyFont="1" applyFill="1" applyBorder="1" applyAlignment="1">
      <alignment horizontal="left" vertical="center" shrinkToFit="1"/>
    </xf>
    <xf numFmtId="0" fontId="17" fillId="3" borderId="34" xfId="0" applyFont="1" applyFill="1" applyBorder="1" applyAlignment="1">
      <alignment horizontal="left" vertical="center" shrinkToFit="1"/>
    </xf>
    <xf numFmtId="0" fontId="24" fillId="3" borderId="48"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09" xfId="0" applyFont="1" applyFill="1" applyBorder="1" applyAlignment="1">
      <alignment horizontal="center" vertical="center" wrapText="1" shrinkToFit="1"/>
    </xf>
    <xf numFmtId="0" fontId="17" fillId="3" borderId="51" xfId="0" applyFont="1" applyFill="1" applyBorder="1" applyAlignment="1">
      <alignment horizontal="center" vertical="center" wrapText="1" shrinkToFit="1"/>
    </xf>
    <xf numFmtId="0" fontId="17" fillId="3" borderId="80" xfId="0" applyFont="1" applyFill="1" applyBorder="1" applyAlignment="1">
      <alignment horizontal="center" vertical="center" wrapText="1" shrinkToFit="1"/>
    </xf>
    <xf numFmtId="0" fontId="17" fillId="3" borderId="35" xfId="0" applyFont="1" applyFill="1" applyBorder="1" applyAlignment="1">
      <alignment horizontal="center" vertical="center" wrapText="1" shrinkToFit="1"/>
    </xf>
    <xf numFmtId="0" fontId="19" fillId="3" borderId="51" xfId="0" applyFont="1" applyFill="1" applyBorder="1" applyAlignment="1">
      <alignment horizontal="left" vertical="center"/>
    </xf>
    <xf numFmtId="0" fontId="19" fillId="3" borderId="80" xfId="0" applyFont="1" applyFill="1" applyBorder="1" applyAlignment="1">
      <alignment horizontal="left" vertical="center"/>
    </xf>
    <xf numFmtId="0" fontId="19" fillId="3" borderId="52" xfId="0" applyFont="1" applyFill="1" applyBorder="1" applyAlignment="1">
      <alignment horizontal="left" vertical="center"/>
    </xf>
    <xf numFmtId="0" fontId="13" fillId="3" borderId="5" xfId="0" applyFont="1" applyFill="1" applyBorder="1" applyAlignment="1">
      <alignment horizontal="center"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4" xfId="0" applyBorder="1">
      <alignment vertical="center"/>
    </xf>
    <xf numFmtId="0" fontId="19" fillId="3" borderId="10" xfId="0" applyFont="1" applyFill="1" applyBorder="1" applyAlignment="1">
      <alignment horizontal="left" vertical="center" shrinkToFit="1"/>
    </xf>
    <xf numFmtId="0" fontId="19" fillId="3" borderId="3" xfId="0" applyFont="1" applyFill="1" applyBorder="1" applyAlignment="1">
      <alignment horizontal="left" vertical="center" shrinkToFit="1"/>
    </xf>
    <xf numFmtId="0" fontId="19" fillId="3" borderId="4" xfId="0" applyFont="1" applyFill="1" applyBorder="1" applyAlignment="1">
      <alignment horizontal="left" vertical="center" shrinkToFit="1"/>
    </xf>
    <xf numFmtId="0" fontId="15" fillId="3" borderId="5" xfId="0" applyFont="1" applyFill="1" applyBorder="1" applyAlignment="1">
      <alignment horizontal="center" vertical="center"/>
    </xf>
    <xf numFmtId="0" fontId="17" fillId="3" borderId="28" xfId="0" applyFont="1" applyFill="1" applyBorder="1" applyAlignment="1">
      <alignment horizontal="center" vertical="center" shrinkToFit="1"/>
    </xf>
    <xf numFmtId="0" fontId="17" fillId="3" borderId="75" xfId="0" applyFont="1" applyFill="1" applyBorder="1" applyAlignment="1">
      <alignment horizontal="center" vertical="center" shrinkToFit="1"/>
    </xf>
    <xf numFmtId="0" fontId="17" fillId="3" borderId="115" xfId="0" applyFont="1" applyFill="1" applyBorder="1" applyAlignment="1">
      <alignment horizontal="center" vertical="center" shrinkToFit="1"/>
    </xf>
    <xf numFmtId="0" fontId="17" fillId="3" borderId="10"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17" fillId="3" borderId="102" xfId="0" applyFont="1" applyFill="1" applyBorder="1" applyAlignment="1">
      <alignment horizontal="center" vertical="center" shrinkToFit="1"/>
    </xf>
    <xf numFmtId="0" fontId="18" fillId="3" borderId="75" xfId="0" applyFont="1" applyFill="1" applyBorder="1" applyAlignment="1">
      <alignment horizontal="right" vertical="center"/>
    </xf>
    <xf numFmtId="0" fontId="18" fillId="3" borderId="3" xfId="0" applyFont="1" applyFill="1" applyBorder="1" applyAlignment="1">
      <alignment horizontal="righ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24" fillId="3" borderId="6" xfId="0" applyFont="1" applyFill="1" applyBorder="1" applyAlignment="1">
      <alignment horizontal="center" vertical="top" wrapText="1"/>
    </xf>
    <xf numFmtId="0" fontId="24" fillId="3" borderId="7" xfId="0" applyFont="1" applyFill="1" applyBorder="1" applyAlignment="1">
      <alignment horizontal="center" vertical="top" wrapText="1"/>
    </xf>
    <xf numFmtId="0" fontId="24" fillId="3" borderId="0" xfId="0" applyFont="1" applyFill="1" applyAlignment="1">
      <alignment horizontal="center" vertical="top" wrapText="1"/>
    </xf>
    <xf numFmtId="0" fontId="24" fillId="3" borderId="9" xfId="0" applyFont="1" applyFill="1" applyBorder="1" applyAlignment="1">
      <alignment horizontal="center" vertical="top" wrapText="1"/>
    </xf>
    <xf numFmtId="0" fontId="24" fillId="3" borderId="3" xfId="0" applyFont="1" applyFill="1" applyBorder="1" applyAlignment="1">
      <alignment horizontal="center" vertical="top" wrapText="1"/>
    </xf>
    <xf numFmtId="0" fontId="24" fillId="3" borderId="4" xfId="0" applyFont="1" applyFill="1" applyBorder="1" applyAlignment="1">
      <alignment horizontal="center" vertical="top" wrapText="1"/>
    </xf>
    <xf numFmtId="0" fontId="15" fillId="3" borderId="5" xfId="0" applyFont="1" applyFill="1" applyBorder="1" applyAlignment="1">
      <alignment horizontal="center" vertical="center" wrapText="1" shrinkToFit="1"/>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9"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18" fillId="3" borderId="7" xfId="0" applyFont="1" applyFill="1" applyBorder="1" applyAlignment="1">
      <alignment horizontal="left" vertical="center"/>
    </xf>
    <xf numFmtId="0" fontId="18" fillId="3" borderId="5" xfId="0" applyFont="1" applyFill="1" applyBorder="1">
      <alignment vertical="center"/>
    </xf>
    <xf numFmtId="0" fontId="18" fillId="3" borderId="6" xfId="0" applyFont="1" applyFill="1" applyBorder="1">
      <alignment vertical="center"/>
    </xf>
    <xf numFmtId="0" fontId="18" fillId="3" borderId="7" xfId="0" applyFont="1" applyFill="1" applyBorder="1">
      <alignment vertical="center"/>
    </xf>
    <xf numFmtId="0" fontId="19" fillId="3" borderId="79" xfId="0" applyFont="1" applyFill="1" applyBorder="1" applyAlignment="1">
      <alignment horizontal="left" vertical="center"/>
    </xf>
    <xf numFmtId="0" fontId="19" fillId="3" borderId="35" xfId="0" applyFont="1" applyFill="1" applyBorder="1" applyAlignment="1">
      <alignment horizontal="left" vertical="center"/>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32" fillId="3" borderId="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4" xfId="0" applyFont="1" applyFill="1" applyBorder="1" applyAlignment="1">
      <alignment horizontal="center" vertical="center"/>
    </xf>
    <xf numFmtId="0" fontId="15" fillId="3" borderId="0" xfId="0" applyFont="1" applyFill="1" applyAlignment="1">
      <alignment horizontal="center" vertical="center"/>
    </xf>
    <xf numFmtId="0" fontId="15" fillId="3" borderId="9" xfId="0" applyFont="1" applyFill="1" applyBorder="1" applyAlignment="1">
      <alignment horizontal="center" vertical="center"/>
    </xf>
    <xf numFmtId="49" fontId="9" fillId="3" borderId="5"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49" fontId="9" fillId="3" borderId="7" xfId="0" applyNumberFormat="1" applyFont="1" applyFill="1" applyBorder="1" applyAlignment="1">
      <alignment horizontal="center" vertical="center" shrinkToFit="1"/>
    </xf>
    <xf numFmtId="49" fontId="9" fillId="3" borderId="8" xfId="0" applyNumberFormat="1" applyFont="1" applyFill="1" applyBorder="1" applyAlignment="1">
      <alignment horizontal="center" vertical="center" shrinkToFit="1"/>
    </xf>
    <xf numFmtId="49" fontId="9" fillId="3" borderId="0" xfId="0" applyNumberFormat="1" applyFont="1" applyFill="1" applyAlignment="1">
      <alignment horizontal="center" vertical="center" shrinkToFit="1"/>
    </xf>
    <xf numFmtId="49" fontId="9" fillId="3" borderId="9" xfId="0" applyNumberFormat="1" applyFont="1" applyFill="1" applyBorder="1" applyAlignment="1">
      <alignment horizontal="center" vertical="center" shrinkToFit="1"/>
    </xf>
    <xf numFmtId="49" fontId="9" fillId="3" borderId="10" xfId="0" applyNumberFormat="1" applyFont="1" applyFill="1" applyBorder="1" applyAlignment="1">
      <alignment horizontal="center" vertical="center" shrinkToFit="1"/>
    </xf>
    <xf numFmtId="49" fontId="9" fillId="3" borderId="3" xfId="0" applyNumberFormat="1" applyFont="1" applyFill="1" applyBorder="1" applyAlignment="1">
      <alignment horizontal="center" vertical="center" shrinkToFit="1"/>
    </xf>
    <xf numFmtId="49" fontId="9" fillId="3" borderId="4" xfId="0" applyNumberFormat="1" applyFont="1" applyFill="1" applyBorder="1" applyAlignment="1">
      <alignment horizontal="center" vertical="center" shrinkToFit="1"/>
    </xf>
    <xf numFmtId="0" fontId="106" fillId="0" borderId="0" xfId="0" applyFont="1" applyAlignment="1">
      <alignment horizontal="center" vertical="center"/>
    </xf>
    <xf numFmtId="0" fontId="0" fillId="3" borderId="0" xfId="0" applyFill="1" applyAlignment="1">
      <alignment vertical="center" wrapText="1"/>
    </xf>
    <xf numFmtId="0" fontId="0" fillId="0" borderId="0" xfId="0" applyAlignment="1">
      <alignment vertical="center" wrapText="1"/>
    </xf>
    <xf numFmtId="0" fontId="0" fillId="3" borderId="0" xfId="0" applyFill="1" applyAlignment="1">
      <alignment vertical="center" wrapText="1" shrinkToFit="1"/>
    </xf>
    <xf numFmtId="0" fontId="0" fillId="0" borderId="0" xfId="0" applyAlignment="1">
      <alignment vertical="center" wrapText="1" shrinkToFit="1"/>
    </xf>
  </cellXfs>
  <cellStyles count="8">
    <cellStyle name="パーセント" xfId="1" builtinId="5"/>
    <cellStyle name="ハイパーリンク" xfId="2" builtinId="8"/>
    <cellStyle name="桁区切り" xfId="3" builtinId="6"/>
    <cellStyle name="標準" xfId="0" builtinId="0"/>
    <cellStyle name="標準 2" xfId="4" xr:uid="{00000000-0005-0000-0000-000004000000}"/>
    <cellStyle name="標準 3" xfId="5" xr:uid="{00000000-0005-0000-0000-000005000000}"/>
    <cellStyle name="標準 4" xfId="6" xr:uid="{00000000-0005-0000-0000-000006000000}"/>
    <cellStyle name="標準 5" xfId="7" xr:uid="{00000000-0005-0000-0000-000007000000}"/>
  </cellStyles>
  <dxfs count="5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79998168889431442"/>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62460</xdr:colOff>
      <xdr:row>59</xdr:row>
      <xdr:rowOff>0</xdr:rowOff>
    </xdr:from>
    <xdr:to>
      <xdr:col>5</xdr:col>
      <xdr:colOff>233910</xdr:colOff>
      <xdr:row>59</xdr:row>
      <xdr:rowOff>0</xdr:rowOff>
    </xdr:to>
    <xdr:sp macro="" textlink="">
      <xdr:nvSpPr>
        <xdr:cNvPr id="2" name="山形 1">
          <a:extLst>
            <a:ext uri="{FF2B5EF4-FFF2-40B4-BE49-F238E27FC236}">
              <a16:creationId xmlns:a16="http://schemas.microsoft.com/office/drawing/2014/main" id="{00000000-0008-0000-0000-000002000000}"/>
            </a:ext>
          </a:extLst>
        </xdr:cNvPr>
        <xdr:cNvSpPr/>
      </xdr:nvSpPr>
      <xdr:spPr>
        <a:xfrm rot="5400000">
          <a:off x="149115" y="994658"/>
          <a:ext cx="1236389" cy="1409700"/>
        </a:xfrm>
        <a:prstGeom prst="chevron">
          <a:avLst/>
        </a:prstGeom>
        <a:solidFill>
          <a:srgbClr val="C4E59F"/>
        </a:solidFill>
        <a:ln w="3175">
          <a:noFill/>
        </a:ln>
        <a:scene3d>
          <a:camera prst="orthographicFront"/>
          <a:lightRig rig="threePt" dir="t"/>
        </a:scene3d>
        <a:sp3d contourW="12700">
          <a:bevelT w="114300" prst="artDeco"/>
          <a:contourClr>
            <a:schemeClr val="tx1"/>
          </a:contourClr>
        </a:sp3d>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a:lstStyle/>
        <a:p>
          <a:endParaRPr lang="ja-JP" altLang="en-US"/>
        </a:p>
      </xdr:txBody>
    </xdr:sp>
    <xdr:clientData/>
  </xdr:twoCellAnchor>
  <xdr:twoCellAnchor>
    <xdr:from>
      <xdr:col>0</xdr:col>
      <xdr:colOff>66674</xdr:colOff>
      <xdr:row>59</xdr:row>
      <xdr:rowOff>0</xdr:rowOff>
    </xdr:from>
    <xdr:to>
      <xdr:col>5</xdr:col>
      <xdr:colOff>238124</xdr:colOff>
      <xdr:row>59</xdr:row>
      <xdr:rowOff>0</xdr:rowOff>
    </xdr:to>
    <xdr:sp macro="" textlink="">
      <xdr:nvSpPr>
        <xdr:cNvPr id="6" name="山形 5">
          <a:extLst>
            <a:ext uri="{FF2B5EF4-FFF2-40B4-BE49-F238E27FC236}">
              <a16:creationId xmlns:a16="http://schemas.microsoft.com/office/drawing/2014/main" id="{00000000-0008-0000-0000-000006000000}"/>
            </a:ext>
          </a:extLst>
        </xdr:cNvPr>
        <xdr:cNvSpPr/>
      </xdr:nvSpPr>
      <xdr:spPr>
        <a:xfrm rot="5400000">
          <a:off x="153798" y="2692105"/>
          <a:ext cx="1235452" cy="1409700"/>
        </a:xfrm>
        <a:prstGeom prst="chevron">
          <a:avLst/>
        </a:prstGeom>
        <a:solidFill>
          <a:srgbClr val="C4E59F"/>
        </a:solidFill>
        <a:ln w="3175">
          <a:noFill/>
        </a:ln>
        <a:scene3d>
          <a:camera prst="orthographicFront"/>
          <a:lightRig rig="threePt" dir="t"/>
        </a:scene3d>
        <a:sp3d extrusionH="76200" contourW="12700">
          <a:bevelT w="114300" prst="artDeco"/>
          <a:extrusionClr>
            <a:schemeClr val="bg1">
              <a:lumMod val="65000"/>
            </a:schemeClr>
          </a:extrusionClr>
          <a:contourClr>
            <a:schemeClr val="tx1"/>
          </a:contourClr>
        </a:sp3d>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a:lstStyle/>
        <a:p>
          <a:endParaRPr lang="ja-JP" altLang="en-US"/>
        </a:p>
      </xdr:txBody>
    </xdr:sp>
    <xdr:clientData/>
  </xdr:twoCellAnchor>
  <xdr:twoCellAnchor>
    <xdr:from>
      <xdr:col>0</xdr:col>
      <xdr:colOff>66675</xdr:colOff>
      <xdr:row>59</xdr:row>
      <xdr:rowOff>0</xdr:rowOff>
    </xdr:from>
    <xdr:to>
      <xdr:col>5</xdr:col>
      <xdr:colOff>238125</xdr:colOff>
      <xdr:row>59</xdr:row>
      <xdr:rowOff>0</xdr:rowOff>
    </xdr:to>
    <xdr:sp macro="" textlink="">
      <xdr:nvSpPr>
        <xdr:cNvPr id="9" name="山形 8">
          <a:extLst>
            <a:ext uri="{FF2B5EF4-FFF2-40B4-BE49-F238E27FC236}">
              <a16:creationId xmlns:a16="http://schemas.microsoft.com/office/drawing/2014/main" id="{00000000-0008-0000-0000-000009000000}"/>
            </a:ext>
          </a:extLst>
        </xdr:cNvPr>
        <xdr:cNvSpPr/>
      </xdr:nvSpPr>
      <xdr:spPr>
        <a:xfrm rot="5400000">
          <a:off x="152556" y="4101688"/>
          <a:ext cx="1237937" cy="1409700"/>
        </a:xfrm>
        <a:prstGeom prst="chevron">
          <a:avLst/>
        </a:prstGeom>
        <a:solidFill>
          <a:srgbClr val="C4E59F"/>
        </a:solidFill>
        <a:ln w="3175">
          <a:noFill/>
        </a:ln>
        <a:scene3d>
          <a:camera prst="orthographicFront"/>
          <a:lightRig rig="threePt" dir="t"/>
        </a:scene3d>
        <a:sp3d extrusionH="76200" contourW="12700">
          <a:bevelT w="114300" prst="artDeco"/>
          <a:extrusionClr>
            <a:schemeClr val="bg1">
              <a:lumMod val="65000"/>
            </a:schemeClr>
          </a:extrusionClr>
          <a:contourClr>
            <a:schemeClr val="tx1"/>
          </a:contourClr>
        </a:sp3d>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a:lstStyle/>
        <a:p>
          <a:endParaRPr lang="ja-JP" altLang="en-US"/>
        </a:p>
      </xdr:txBody>
    </xdr:sp>
    <xdr:clientData/>
  </xdr:twoCellAnchor>
  <xdr:twoCellAnchor>
    <xdr:from>
      <xdr:col>0</xdr:col>
      <xdr:colOff>66675</xdr:colOff>
      <xdr:row>59</xdr:row>
      <xdr:rowOff>0</xdr:rowOff>
    </xdr:from>
    <xdr:to>
      <xdr:col>5</xdr:col>
      <xdr:colOff>238125</xdr:colOff>
      <xdr:row>59</xdr:row>
      <xdr:rowOff>0</xdr:rowOff>
    </xdr:to>
    <xdr:sp macro="" textlink="">
      <xdr:nvSpPr>
        <xdr:cNvPr id="12" name="山形 11">
          <a:extLst>
            <a:ext uri="{FF2B5EF4-FFF2-40B4-BE49-F238E27FC236}">
              <a16:creationId xmlns:a16="http://schemas.microsoft.com/office/drawing/2014/main" id="{00000000-0008-0000-0000-00000C000000}"/>
            </a:ext>
          </a:extLst>
        </xdr:cNvPr>
        <xdr:cNvSpPr/>
      </xdr:nvSpPr>
      <xdr:spPr>
        <a:xfrm rot="5400000">
          <a:off x="151314" y="5568655"/>
          <a:ext cx="1240422" cy="1409700"/>
        </a:xfrm>
        <a:prstGeom prst="chevron">
          <a:avLst/>
        </a:prstGeom>
        <a:solidFill>
          <a:srgbClr val="C4E59F"/>
        </a:solidFill>
        <a:ln w="3175">
          <a:noFill/>
        </a:ln>
        <a:scene3d>
          <a:camera prst="orthographicFront"/>
          <a:lightRig rig="threePt" dir="t"/>
        </a:scene3d>
        <a:sp3d extrusionH="76200" contourW="12700">
          <a:bevelT w="114300" prst="artDeco"/>
          <a:extrusionClr>
            <a:schemeClr val="bg1">
              <a:lumMod val="65000"/>
            </a:schemeClr>
          </a:extrusionClr>
          <a:contourClr>
            <a:schemeClr val="tx1"/>
          </a:contourClr>
        </a:sp3d>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a:lstStyle/>
        <a:p>
          <a:endParaRPr lang="ja-JP" altLang="en-US"/>
        </a:p>
      </xdr:txBody>
    </xdr:sp>
    <xdr:clientData/>
  </xdr:twoCellAnchor>
  <xdr:twoCellAnchor>
    <xdr:from>
      <xdr:col>0</xdr:col>
      <xdr:colOff>66674</xdr:colOff>
      <xdr:row>59</xdr:row>
      <xdr:rowOff>0</xdr:rowOff>
    </xdr:from>
    <xdr:to>
      <xdr:col>5</xdr:col>
      <xdr:colOff>238124</xdr:colOff>
      <xdr:row>59</xdr:row>
      <xdr:rowOff>0</xdr:rowOff>
    </xdr:to>
    <xdr:sp macro="" textlink="">
      <xdr:nvSpPr>
        <xdr:cNvPr id="15" name="山形 14">
          <a:extLst>
            <a:ext uri="{FF2B5EF4-FFF2-40B4-BE49-F238E27FC236}">
              <a16:creationId xmlns:a16="http://schemas.microsoft.com/office/drawing/2014/main" id="{00000000-0008-0000-0000-00000F000000}"/>
            </a:ext>
          </a:extLst>
        </xdr:cNvPr>
        <xdr:cNvSpPr/>
      </xdr:nvSpPr>
      <xdr:spPr>
        <a:xfrm rot="5400000">
          <a:off x="152555" y="6876895"/>
          <a:ext cx="1237937" cy="1409700"/>
        </a:xfrm>
        <a:prstGeom prst="chevron">
          <a:avLst/>
        </a:prstGeom>
        <a:solidFill>
          <a:srgbClr val="C4E59F"/>
        </a:solidFill>
        <a:ln w="3175">
          <a:noFill/>
        </a:ln>
        <a:scene3d>
          <a:camera prst="orthographicFront"/>
          <a:lightRig rig="threePt" dir="t"/>
        </a:scene3d>
        <a:sp3d extrusionH="76200" contourW="12700">
          <a:bevelT w="114300" prst="artDeco"/>
          <a:extrusionClr>
            <a:schemeClr val="bg1">
              <a:lumMod val="65000"/>
            </a:schemeClr>
          </a:extrusionClr>
          <a:contourClr>
            <a:schemeClr val="tx1"/>
          </a:contourClr>
        </a:sp3d>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a:lstStyle/>
        <a:p>
          <a:endParaRPr lang="ja-JP" altLang="en-US"/>
        </a:p>
      </xdr:txBody>
    </xdr:sp>
    <xdr:clientData/>
  </xdr:twoCellAnchor>
  <xdr:twoCellAnchor editAs="oneCell">
    <xdr:from>
      <xdr:col>23</xdr:col>
      <xdr:colOff>19050</xdr:colOff>
      <xdr:row>0</xdr:row>
      <xdr:rowOff>19050</xdr:rowOff>
    </xdr:from>
    <xdr:to>
      <xdr:col>31</xdr:col>
      <xdr:colOff>161925</xdr:colOff>
      <xdr:row>2</xdr:row>
      <xdr:rowOff>38100</xdr:rowOff>
    </xdr:to>
    <xdr:pic>
      <xdr:nvPicPr>
        <xdr:cNvPr id="29395" name="Picture 8">
          <a:extLst>
            <a:ext uri="{FF2B5EF4-FFF2-40B4-BE49-F238E27FC236}">
              <a16:creationId xmlns:a16="http://schemas.microsoft.com/office/drawing/2014/main" id="{00000000-0008-0000-0000-0000D37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0" y="19050"/>
          <a:ext cx="18192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28575</xdr:colOff>
      <xdr:row>45</xdr:row>
      <xdr:rowOff>19050</xdr:rowOff>
    </xdr:from>
    <xdr:to>
      <xdr:col>31</xdr:col>
      <xdr:colOff>133350</xdr:colOff>
      <xdr:row>45</xdr:row>
      <xdr:rowOff>85725</xdr:rowOff>
    </xdr:to>
    <xdr:sp macro="" textlink="">
      <xdr:nvSpPr>
        <xdr:cNvPr id="43301" name="Line 26">
          <a:extLst>
            <a:ext uri="{FF2B5EF4-FFF2-40B4-BE49-F238E27FC236}">
              <a16:creationId xmlns:a16="http://schemas.microsoft.com/office/drawing/2014/main" id="{00000000-0008-0000-0B00-000025A90000}"/>
            </a:ext>
          </a:extLst>
        </xdr:cNvPr>
        <xdr:cNvSpPr>
          <a:spLocks noChangeShapeType="1"/>
        </xdr:cNvSpPr>
      </xdr:nvSpPr>
      <xdr:spPr bwMode="auto">
        <a:xfrm flipH="1" flipV="1">
          <a:off x="2228850" y="8667750"/>
          <a:ext cx="4105275" cy="66675"/>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2</xdr:col>
      <xdr:colOff>161925</xdr:colOff>
      <xdr:row>35</xdr:row>
      <xdr:rowOff>123825</xdr:rowOff>
    </xdr:from>
    <xdr:to>
      <xdr:col>3</xdr:col>
      <xdr:colOff>123825</xdr:colOff>
      <xdr:row>36</xdr:row>
      <xdr:rowOff>104775</xdr:rowOff>
    </xdr:to>
    <xdr:sp macro="" textlink="">
      <xdr:nvSpPr>
        <xdr:cNvPr id="43303" name="Oval 4">
          <a:extLst>
            <a:ext uri="{FF2B5EF4-FFF2-40B4-BE49-F238E27FC236}">
              <a16:creationId xmlns:a16="http://schemas.microsoft.com/office/drawing/2014/main" id="{00000000-0008-0000-0B00-000027A90000}"/>
            </a:ext>
          </a:extLst>
        </xdr:cNvPr>
        <xdr:cNvSpPr>
          <a:spLocks noChangeArrowheads="1"/>
        </xdr:cNvSpPr>
      </xdr:nvSpPr>
      <xdr:spPr bwMode="auto">
        <a:xfrm>
          <a:off x="561975" y="7058025"/>
          <a:ext cx="161925"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119063</xdr:colOff>
      <xdr:row>41</xdr:row>
      <xdr:rowOff>88107</xdr:rowOff>
    </xdr:from>
    <xdr:to>
      <xdr:col>65</xdr:col>
      <xdr:colOff>190501</xdr:colOff>
      <xdr:row>44</xdr:row>
      <xdr:rowOff>47625</xdr:rowOff>
    </xdr:to>
    <xdr:sp macro="" textlink="">
      <xdr:nvSpPr>
        <xdr:cNvPr id="10" name="AutoShape 9">
          <a:extLst>
            <a:ext uri="{FF2B5EF4-FFF2-40B4-BE49-F238E27FC236}">
              <a16:creationId xmlns:a16="http://schemas.microsoft.com/office/drawing/2014/main" id="{00000000-0008-0000-0B00-00000A000000}"/>
            </a:ext>
          </a:extLst>
        </xdr:cNvPr>
        <xdr:cNvSpPr>
          <a:spLocks noChangeArrowheads="1"/>
        </xdr:cNvSpPr>
      </xdr:nvSpPr>
      <xdr:spPr bwMode="auto">
        <a:xfrm>
          <a:off x="6319838" y="8051007"/>
          <a:ext cx="6872288" cy="473868"/>
        </a:xfrm>
        <a:prstGeom prst="roundRect">
          <a:avLst>
            <a:gd name="adj" fmla="val 16667"/>
          </a:avLst>
        </a:prstGeom>
        <a:solidFill>
          <a:srgbClr val="FFFFFF"/>
        </a:solidFill>
        <a:ln w="3175">
          <a:solidFill>
            <a:srgbClr val="808080"/>
          </a:solidFill>
          <a:round/>
          <a:headEnd/>
          <a:tailEnd/>
        </a:ln>
      </xdr:spPr>
      <xdr:txBody>
        <a:bodyPr vertOverflow="clip" wrap="square" lIns="27432" tIns="18288" rIns="0" bIns="18288" anchor="t" upright="1"/>
        <a:lstStyle/>
        <a:p>
          <a:pPr algn="l" rtl="1">
            <a:lnSpc>
              <a:spcPts val="1200"/>
            </a:lnSpc>
            <a:defRPr sz="1000"/>
          </a:pPr>
          <a:r>
            <a:rPr lang="ja-JP" altLang="en-US" sz="1000" b="0" i="0" strike="noStrike">
              <a:solidFill>
                <a:srgbClr val="000000"/>
              </a:solidFill>
              <a:latin typeface="ＭＳ Ｐゴシック"/>
              <a:ea typeface="ＭＳ Ｐゴシック"/>
            </a:rPr>
            <a:t>   別紙「貸金業者の業態分類の定義」を参考に、主と考える業態を</a:t>
          </a:r>
          <a:r>
            <a:rPr lang="en-US" altLang="ja-JP" sz="1000" b="0" i="0" strike="noStrike">
              <a:solidFill>
                <a:srgbClr val="000000"/>
              </a:solidFill>
              <a:latin typeface="ＭＳ Ｐゴシック"/>
              <a:ea typeface="ＭＳ Ｐゴシック"/>
            </a:rPr>
            <a:t>1</a:t>
          </a:r>
          <a:r>
            <a:rPr lang="ja-JP" altLang="en-US" sz="1000" b="0" i="0" strike="noStrike">
              <a:solidFill>
                <a:srgbClr val="000000"/>
              </a:solidFill>
              <a:latin typeface="ＭＳ Ｐゴシック"/>
              <a:ea typeface="ＭＳ Ｐゴシック"/>
            </a:rPr>
            <a:t>つだけ選択し</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該当区分に番号を記載してください。</a:t>
          </a:r>
          <a:endParaRPr lang="en-US" altLang="ja-JP" sz="1000" b="0" i="0" strike="noStrike">
            <a:solidFill>
              <a:srgbClr val="000000"/>
            </a:solidFill>
            <a:latin typeface="ＭＳ Ｐゴシック"/>
            <a:ea typeface="ＭＳ Ｐゴシック"/>
          </a:endParaRPr>
        </a:p>
        <a:p>
          <a:pPr algn="l" rtl="1">
            <a:lnSpc>
              <a:spcPts val="1300"/>
            </a:lnSpc>
            <a:defRPr sz="1000"/>
          </a:pPr>
          <a:r>
            <a:rPr lang="ja-JP" altLang="en-US" sz="1000" b="0" i="0" strike="noStrike">
              <a:solidFill>
                <a:srgbClr val="000000"/>
              </a:solidFill>
              <a:latin typeface="ＭＳ Ｐゴシック"/>
              <a:ea typeface="ＭＳ Ｐゴシック"/>
            </a:rPr>
            <a:t>　業態分類は、協会内で統計処理等を行う際の区分の１つとして使用するものです。</a:t>
          </a:r>
        </a:p>
        <a:p>
          <a:pPr algn="l" rtl="1">
            <a:lnSpc>
              <a:spcPts val="1200"/>
            </a:lnSpc>
            <a:defRPr sz="1000"/>
          </a:pPr>
          <a:endParaRPr lang="ja-JP" altLang="en-US" sz="1000" b="0" i="0" strike="noStrike">
            <a:solidFill>
              <a:srgbClr val="000000"/>
            </a:solidFill>
            <a:latin typeface="ＭＳ Ｐゴシック"/>
            <a:ea typeface="ＭＳ Ｐゴシック"/>
          </a:endParaRPr>
        </a:p>
        <a:p>
          <a:pPr algn="l" rtl="1">
            <a:lnSpc>
              <a:spcPts val="1100"/>
            </a:lnSpc>
            <a:defRPr sz="1000"/>
          </a:pPr>
          <a:endParaRPr lang="ja-JP" altLang="en-US" sz="1000" b="0" i="0" strike="noStrike">
            <a:solidFill>
              <a:srgbClr val="000000"/>
            </a:solidFill>
            <a:latin typeface="ＭＳ Ｐゴシック"/>
            <a:ea typeface="ＭＳ Ｐゴシック"/>
          </a:endParaRPr>
        </a:p>
      </xdr:txBody>
    </xdr:sp>
    <xdr:clientData/>
  </xdr:twoCellAnchor>
  <xdr:twoCellAnchor>
    <xdr:from>
      <xdr:col>31</xdr:col>
      <xdr:colOff>113712</xdr:colOff>
      <xdr:row>39</xdr:row>
      <xdr:rowOff>101156</xdr:rowOff>
    </xdr:from>
    <xdr:to>
      <xdr:col>65</xdr:col>
      <xdr:colOff>180976</xdr:colOff>
      <xdr:row>41</xdr:row>
      <xdr:rowOff>37310</xdr:rowOff>
    </xdr:to>
    <xdr:sp macro="" textlink="">
      <xdr:nvSpPr>
        <xdr:cNvPr id="11" name="AutoShape 10">
          <a:extLst>
            <a:ext uri="{FF2B5EF4-FFF2-40B4-BE49-F238E27FC236}">
              <a16:creationId xmlns:a16="http://schemas.microsoft.com/office/drawing/2014/main" id="{00000000-0008-0000-0B00-00000B000000}"/>
            </a:ext>
          </a:extLst>
        </xdr:cNvPr>
        <xdr:cNvSpPr>
          <a:spLocks noChangeArrowheads="1"/>
        </xdr:cNvSpPr>
      </xdr:nvSpPr>
      <xdr:spPr bwMode="auto">
        <a:xfrm>
          <a:off x="6314487" y="7721156"/>
          <a:ext cx="6868114" cy="279054"/>
        </a:xfrm>
        <a:prstGeom prst="roundRect">
          <a:avLst>
            <a:gd name="adj" fmla="val 16667"/>
          </a:avLst>
        </a:prstGeom>
        <a:solidFill>
          <a:srgbClr val="FFFFFF"/>
        </a:solidFill>
        <a:ln w="3175">
          <a:solidFill>
            <a:srgbClr val="808080"/>
          </a:solidFill>
          <a:round/>
          <a:headEnd/>
          <a:tailEnd/>
        </a:ln>
      </xdr:spPr>
      <xdr:txBody>
        <a:bodyPr vertOverflow="clip" wrap="square" lIns="27432" tIns="18288" rIns="0" bIns="18288" anchor="ctr" upright="1"/>
        <a:lstStyle/>
        <a:p>
          <a:pPr algn="l" rtl="1">
            <a:lnSpc>
              <a:spcPts val="1300"/>
            </a:lnSpc>
            <a:defRPr sz="1000"/>
          </a:pPr>
          <a:r>
            <a:rPr lang="ja-JP" altLang="en-US" sz="1000" b="0" i="0" strike="noStrike">
              <a:solidFill>
                <a:srgbClr val="000000"/>
              </a:solidFill>
              <a:latin typeface="ＭＳ Ｐゴシック"/>
              <a:ea typeface="ＭＳ Ｐゴシック"/>
            </a:rPr>
            <a:t>   貸金業が専業の場合は主たる事業に「貸金業」と記載し、従たる事業に「該当無し」と記載します。</a:t>
          </a:r>
        </a:p>
        <a:p>
          <a:pPr algn="l" rtl="1">
            <a:lnSpc>
              <a:spcPts val="1200"/>
            </a:lnSpc>
            <a:defRPr sz="1000"/>
          </a:pPr>
          <a:endParaRPr lang="ja-JP" altLang="en-US" sz="1000" b="0" i="0" strike="noStrike">
            <a:solidFill>
              <a:srgbClr val="000000"/>
            </a:solidFill>
            <a:latin typeface="ＭＳ Ｐゴシック"/>
            <a:ea typeface="ＭＳ Ｐゴシック"/>
          </a:endParaRPr>
        </a:p>
      </xdr:txBody>
    </xdr:sp>
    <xdr:clientData/>
  </xdr:twoCellAnchor>
  <xdr:twoCellAnchor>
    <xdr:from>
      <xdr:col>31</xdr:col>
      <xdr:colOff>88107</xdr:colOff>
      <xdr:row>2</xdr:row>
      <xdr:rowOff>345281</xdr:rowOff>
    </xdr:from>
    <xdr:to>
      <xdr:col>64</xdr:col>
      <xdr:colOff>47626</xdr:colOff>
      <xdr:row>6</xdr:row>
      <xdr:rowOff>69057</xdr:rowOff>
    </xdr:to>
    <xdr:sp macro="" textlink="">
      <xdr:nvSpPr>
        <xdr:cNvPr id="12" name="AutoShape 12">
          <a:extLst>
            <a:ext uri="{FF2B5EF4-FFF2-40B4-BE49-F238E27FC236}">
              <a16:creationId xmlns:a16="http://schemas.microsoft.com/office/drawing/2014/main" id="{00000000-0008-0000-0B00-00000C000000}"/>
            </a:ext>
          </a:extLst>
        </xdr:cNvPr>
        <xdr:cNvSpPr>
          <a:spLocks noChangeArrowheads="1"/>
        </xdr:cNvSpPr>
      </xdr:nvSpPr>
      <xdr:spPr bwMode="auto">
        <a:xfrm>
          <a:off x="6288882" y="1012031"/>
          <a:ext cx="6560344" cy="800101"/>
        </a:xfrm>
        <a:prstGeom prst="roundRect">
          <a:avLst>
            <a:gd name="adj" fmla="val 16667"/>
          </a:avLst>
        </a:prstGeom>
        <a:solidFill>
          <a:srgbClr val="FFFFFF"/>
        </a:solidFill>
        <a:ln w="3175">
          <a:solidFill>
            <a:srgbClr val="808080"/>
          </a:solidFill>
          <a:round/>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000000"/>
              </a:solidFill>
              <a:latin typeface="ＭＳ Ｐゴシック"/>
              <a:ea typeface="ＭＳ Ｐゴシック"/>
            </a:rPr>
            <a:t>   住所は、法人の場合は、登記簿上の本店又は事務所の所在地を、個人の場合は貸金業の業務全般を</a:t>
          </a:r>
          <a:endParaRPr lang="en-US" altLang="ja-JP" sz="1000" b="0" i="0" strike="noStrike">
            <a:solidFill>
              <a:srgbClr val="000000"/>
            </a:solidFill>
            <a:latin typeface="ＭＳ Ｐゴシック"/>
            <a:ea typeface="ＭＳ Ｐゴシック"/>
          </a:endParaRPr>
        </a:p>
        <a:p>
          <a:pPr algn="l" rtl="1">
            <a:lnSpc>
              <a:spcPts val="1200"/>
            </a:lnSpc>
            <a:defRPr sz="1000"/>
          </a:pP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統括する施設の所在地を記載します。ビル名、部屋番号まで正確に記載します。</a:t>
          </a:r>
          <a:endParaRPr lang="en-US" altLang="ja-JP" sz="1000" b="0" i="0" strike="noStrike">
            <a:solidFill>
              <a:srgbClr val="000000"/>
            </a:solidFill>
            <a:latin typeface="ＭＳ Ｐゴシック"/>
            <a:ea typeface="ＭＳ Ｐゴシック"/>
          </a:endParaRPr>
        </a:p>
        <a:p>
          <a:pPr algn="l" rtl="1">
            <a:lnSpc>
              <a:spcPts val="11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連絡用住所は、個人業者の場合、自宅・連絡先と営業所が異なるときに、郵送先等の住所として利用します。</a:t>
          </a:r>
        </a:p>
      </xdr:txBody>
    </xdr:sp>
    <xdr:clientData/>
  </xdr:twoCellAnchor>
  <xdr:twoCellAnchor>
    <xdr:from>
      <xdr:col>31</xdr:col>
      <xdr:colOff>75795</xdr:colOff>
      <xdr:row>1</xdr:row>
      <xdr:rowOff>83344</xdr:rowOff>
    </xdr:from>
    <xdr:to>
      <xdr:col>48</xdr:col>
      <xdr:colOff>9525</xdr:colOff>
      <xdr:row>2</xdr:row>
      <xdr:rowOff>238125</xdr:rowOff>
    </xdr:to>
    <xdr:sp macro="" textlink="">
      <xdr:nvSpPr>
        <xdr:cNvPr id="13" name="AutoShape 13">
          <a:extLst>
            <a:ext uri="{FF2B5EF4-FFF2-40B4-BE49-F238E27FC236}">
              <a16:creationId xmlns:a16="http://schemas.microsoft.com/office/drawing/2014/main" id="{00000000-0008-0000-0B00-00000D000000}"/>
            </a:ext>
          </a:extLst>
        </xdr:cNvPr>
        <xdr:cNvSpPr>
          <a:spLocks noChangeArrowheads="1"/>
        </xdr:cNvSpPr>
      </xdr:nvSpPr>
      <xdr:spPr bwMode="auto">
        <a:xfrm>
          <a:off x="6276570" y="578644"/>
          <a:ext cx="3334155" cy="326231"/>
        </a:xfrm>
        <a:prstGeom prst="roundRect">
          <a:avLst>
            <a:gd name="adj" fmla="val 16667"/>
          </a:avLst>
        </a:prstGeom>
        <a:solidFill>
          <a:srgbClr val="FFFFFF"/>
        </a:solidFill>
        <a:ln w="3175">
          <a:solidFill>
            <a:srgbClr val="808080"/>
          </a:solidFill>
          <a:round/>
          <a:headEnd/>
          <a:tailEnd/>
        </a:ln>
        <a:effectLst/>
      </xdr:spPr>
      <xdr:txBody>
        <a:bodyPr vertOverflow="clip" wrap="square" lIns="27432" tIns="18288" rIns="0" bIns="18288" anchor="ctr" upright="1"/>
        <a:lstStyle/>
        <a:p>
          <a:pPr algn="l" rtl="1">
            <a:defRPr sz="1000"/>
          </a:pPr>
          <a:r>
            <a:rPr lang="ja-JP" altLang="en-US" sz="1000" b="0" i="0" strike="noStrike">
              <a:solidFill>
                <a:srgbClr val="000000"/>
              </a:solidFill>
              <a:latin typeface="ＭＳ Ｐゴシック"/>
              <a:ea typeface="ＭＳ Ｐゴシック"/>
            </a:rPr>
            <a:t>   日付は、加入申請書を作成する日を記載します。</a:t>
          </a:r>
        </a:p>
      </xdr:txBody>
    </xdr:sp>
    <xdr:clientData/>
  </xdr:twoCellAnchor>
  <xdr:twoCellAnchor>
    <xdr:from>
      <xdr:col>31</xdr:col>
      <xdr:colOff>95247</xdr:colOff>
      <xdr:row>6</xdr:row>
      <xdr:rowOff>147758</xdr:rowOff>
    </xdr:from>
    <xdr:to>
      <xdr:col>64</xdr:col>
      <xdr:colOff>66675</xdr:colOff>
      <xdr:row>10</xdr:row>
      <xdr:rowOff>40601</xdr:rowOff>
    </xdr:to>
    <xdr:sp macro="" textlink="">
      <xdr:nvSpPr>
        <xdr:cNvPr id="14" name="AutoShape 14">
          <a:extLst>
            <a:ext uri="{FF2B5EF4-FFF2-40B4-BE49-F238E27FC236}">
              <a16:creationId xmlns:a16="http://schemas.microsoft.com/office/drawing/2014/main" id="{00000000-0008-0000-0B00-00000E000000}"/>
            </a:ext>
          </a:extLst>
        </xdr:cNvPr>
        <xdr:cNvSpPr>
          <a:spLocks noChangeArrowheads="1"/>
        </xdr:cNvSpPr>
      </xdr:nvSpPr>
      <xdr:spPr bwMode="auto">
        <a:xfrm>
          <a:off x="6296022" y="1890833"/>
          <a:ext cx="6572253" cy="664368"/>
        </a:xfrm>
        <a:prstGeom prst="roundRect">
          <a:avLst>
            <a:gd name="adj" fmla="val 16667"/>
          </a:avLst>
        </a:prstGeom>
        <a:solidFill>
          <a:srgbClr val="FFFFFF"/>
        </a:solidFill>
        <a:ln w="3175">
          <a:solidFill>
            <a:srgbClr val="808080"/>
          </a:solidFill>
          <a:round/>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000000"/>
              </a:solidFill>
              <a:latin typeface="ＭＳ Ｐゴシック"/>
              <a:ea typeface="ＭＳ Ｐゴシック"/>
            </a:rPr>
            <a:t>   商号又は名称は、法人の場合はその商号を、個人の場合は、商号登記しているときは、その商号を、</a:t>
          </a:r>
          <a:endParaRPr lang="en-US" altLang="ja-JP" sz="1000" b="0" i="0" strike="noStrike">
            <a:solidFill>
              <a:srgbClr val="000000"/>
            </a:solidFill>
            <a:latin typeface="ＭＳ Ｐゴシック"/>
            <a:ea typeface="ＭＳ Ｐゴシック"/>
          </a:endParaRPr>
        </a:p>
        <a:p>
          <a:pPr algn="l" rtl="1">
            <a:lnSpc>
              <a:spcPts val="1100"/>
            </a:lnSpc>
            <a:defRPr sz="1000"/>
          </a:pP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商号登記していないときは、屋号等の名称を記載します。</a:t>
          </a:r>
        </a:p>
      </xdr:txBody>
    </xdr:sp>
    <xdr:clientData/>
  </xdr:twoCellAnchor>
  <xdr:twoCellAnchor>
    <xdr:from>
      <xdr:col>31</xdr:col>
      <xdr:colOff>66269</xdr:colOff>
      <xdr:row>10</xdr:row>
      <xdr:rowOff>184445</xdr:rowOff>
    </xdr:from>
    <xdr:to>
      <xdr:col>64</xdr:col>
      <xdr:colOff>85725</xdr:colOff>
      <xdr:row>14</xdr:row>
      <xdr:rowOff>23811</xdr:rowOff>
    </xdr:to>
    <xdr:sp macro="" textlink="">
      <xdr:nvSpPr>
        <xdr:cNvPr id="15" name="AutoShape 15">
          <a:extLst>
            <a:ext uri="{FF2B5EF4-FFF2-40B4-BE49-F238E27FC236}">
              <a16:creationId xmlns:a16="http://schemas.microsoft.com/office/drawing/2014/main" id="{00000000-0008-0000-0B00-00000F000000}"/>
            </a:ext>
          </a:extLst>
        </xdr:cNvPr>
        <xdr:cNvSpPr>
          <a:spLocks noChangeArrowheads="1"/>
        </xdr:cNvSpPr>
      </xdr:nvSpPr>
      <xdr:spPr bwMode="auto">
        <a:xfrm>
          <a:off x="6267044" y="2699045"/>
          <a:ext cx="6620281" cy="601366"/>
        </a:xfrm>
        <a:prstGeom prst="roundRect">
          <a:avLst>
            <a:gd name="adj" fmla="val 16667"/>
          </a:avLst>
        </a:prstGeom>
        <a:solidFill>
          <a:srgbClr val="FFFFFF"/>
        </a:solidFill>
        <a:ln w="3175">
          <a:solidFill>
            <a:srgbClr val="808080"/>
          </a:solidFill>
          <a:round/>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pitchFamily="50" charset="-128"/>
              <a:ea typeface="ＭＳ Ｐゴシック" pitchFamily="50" charset="-128"/>
            </a:rPr>
            <a:t>氏名は、法人の場合は、代表取締役などの代表者の氏名を記載します。外国人の場合は、住民票等に記載された通称名</a:t>
          </a:r>
          <a:r>
            <a:rPr lang="ja-JP" altLang="en-US" sz="1000" b="0" i="0">
              <a:latin typeface="ＭＳ Ｐゴシック" pitchFamily="50" charset="-128"/>
              <a:ea typeface="ＭＳ Ｐゴシック" pitchFamily="50" charset="-128"/>
              <a:cs typeface="+mn-cs"/>
            </a:rPr>
            <a:t>があるときは、それを括弧書で併せて記載</a:t>
          </a:r>
          <a:r>
            <a:rPr lang="ja-JP" altLang="en-US" sz="1000" b="0" i="0" strike="noStrike">
              <a:solidFill>
                <a:srgbClr val="000000"/>
              </a:solidFill>
              <a:latin typeface="ＭＳ Ｐゴシック" pitchFamily="50" charset="-128"/>
              <a:ea typeface="ＭＳ Ｐゴシック" pitchFamily="50" charset="-128"/>
            </a:rPr>
            <a:t>することができます。</a:t>
          </a:r>
          <a:endParaRPr lang="en-US" altLang="ja-JP" sz="1000" b="0" i="0" strike="noStrike">
            <a:solidFill>
              <a:srgbClr val="000000"/>
            </a:solidFill>
            <a:latin typeface="ＭＳ Ｐゴシック" pitchFamily="50" charset="-128"/>
            <a:ea typeface="ＭＳ Ｐゴシック" pitchFamily="50" charset="-128"/>
          </a:endParaRPr>
        </a:p>
        <a:p>
          <a:pPr algn="ctr" rtl="1">
            <a:lnSpc>
              <a:spcPts val="1200"/>
            </a:lnSpc>
            <a:defRPr sz="1000"/>
          </a:pPr>
          <a:endParaRPr lang="ja-JP" altLang="en-US" sz="1000" b="0" i="0" strike="noStrike">
            <a:solidFill>
              <a:srgbClr val="000000"/>
            </a:solidFill>
            <a:latin typeface="ＭＳ Ｐゴシック"/>
            <a:ea typeface="ＭＳ Ｐゴシック"/>
          </a:endParaRPr>
        </a:p>
      </xdr:txBody>
    </xdr:sp>
    <xdr:clientData/>
  </xdr:twoCellAnchor>
  <xdr:twoCellAnchor>
    <xdr:from>
      <xdr:col>31</xdr:col>
      <xdr:colOff>116030</xdr:colOff>
      <xdr:row>47</xdr:row>
      <xdr:rowOff>718</xdr:rowOff>
    </xdr:from>
    <xdr:to>
      <xdr:col>65</xdr:col>
      <xdr:colOff>190499</xdr:colOff>
      <xdr:row>50</xdr:row>
      <xdr:rowOff>142875</xdr:rowOff>
    </xdr:to>
    <xdr:sp macro="" textlink="">
      <xdr:nvSpPr>
        <xdr:cNvPr id="17" name="AutoShape 18">
          <a:extLst>
            <a:ext uri="{FF2B5EF4-FFF2-40B4-BE49-F238E27FC236}">
              <a16:creationId xmlns:a16="http://schemas.microsoft.com/office/drawing/2014/main" id="{00000000-0008-0000-0B00-000011000000}"/>
            </a:ext>
          </a:extLst>
        </xdr:cNvPr>
        <xdr:cNvSpPr>
          <a:spLocks noChangeArrowheads="1"/>
        </xdr:cNvSpPr>
      </xdr:nvSpPr>
      <xdr:spPr bwMode="auto">
        <a:xfrm>
          <a:off x="6316805" y="8992318"/>
          <a:ext cx="6875319" cy="656507"/>
        </a:xfrm>
        <a:prstGeom prst="roundRect">
          <a:avLst>
            <a:gd name="adj" fmla="val 16667"/>
          </a:avLst>
        </a:prstGeom>
        <a:solidFill>
          <a:srgbClr val="FFFFFF"/>
        </a:solidFill>
        <a:ln w="3175">
          <a:solidFill>
            <a:srgbClr val="808080"/>
          </a:solidFill>
          <a:round/>
          <a:headEnd/>
          <a:tailEnd/>
        </a:ln>
      </xdr:spPr>
      <xdr:txBody>
        <a:bodyPr vertOverflow="clip" wrap="square" lIns="27432" tIns="18288" rIns="0" bIns="18288" anchor="t" upright="1"/>
        <a:lstStyle/>
        <a:p>
          <a:pPr algn="l" rtl="1">
            <a:lnSpc>
              <a:spcPts val="1500"/>
            </a:lnSpc>
            <a:defRPr sz="1000"/>
          </a:pPr>
          <a:r>
            <a:rPr lang="ja-JP" altLang="en-US"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pitchFamily="50" charset="-128"/>
              <a:ea typeface="ＭＳ Ｐゴシック" pitchFamily="50" charset="-128"/>
            </a:rPr>
            <a:t>加入申請書を記載する時点において、行政処分を受けている最中であるか、否か。</a:t>
          </a:r>
          <a:endParaRPr lang="en-US" altLang="ja-JP" sz="1000" b="0" i="0" strike="noStrike">
            <a:solidFill>
              <a:srgbClr val="000000"/>
            </a:solidFill>
            <a:latin typeface="ＭＳ Ｐゴシック" pitchFamily="50" charset="-128"/>
            <a:ea typeface="ＭＳ Ｐゴシック" pitchFamily="50" charset="-128"/>
          </a:endParaRPr>
        </a:p>
        <a:p>
          <a:pPr algn="l" rtl="1">
            <a:defRPr sz="1000"/>
          </a:pPr>
          <a:r>
            <a:rPr lang="ja-JP" altLang="en-US" sz="1000" b="0" i="0" strike="noStrike">
              <a:solidFill>
                <a:srgbClr val="000000"/>
              </a:solidFill>
              <a:latin typeface="ＭＳ Ｐゴシック" pitchFamily="50" charset="-128"/>
              <a:ea typeface="ＭＳ Ｐゴシック" pitchFamily="50" charset="-128"/>
            </a:rPr>
            <a:t>　又、行政処分を受けている最中である場合は、その処分内容について記載します。</a:t>
          </a:r>
        </a:p>
        <a:p>
          <a:pPr algn="l" rtl="1">
            <a:lnSpc>
              <a:spcPts val="1300"/>
            </a:lnSpc>
            <a:defRPr sz="1000"/>
          </a:pPr>
          <a:r>
            <a:rPr lang="ja-JP" altLang="en-US" sz="1000" b="0" i="0" strike="noStrike">
              <a:solidFill>
                <a:srgbClr val="000000"/>
              </a:solidFill>
              <a:latin typeface="ＭＳ Ｐゴシック" pitchFamily="50" charset="-128"/>
              <a:ea typeface="ＭＳ Ｐゴシック" pitchFamily="50" charset="-128"/>
            </a:rPr>
            <a:t>　なお、行政処分</a:t>
          </a:r>
          <a:r>
            <a:rPr lang="ja-JP" altLang="en-US" sz="1000" b="0" i="0">
              <a:latin typeface="ＭＳ Ｐゴシック" pitchFamily="50" charset="-128"/>
              <a:ea typeface="ＭＳ Ｐゴシック" pitchFamily="50" charset="-128"/>
              <a:cs typeface="+mn-cs"/>
            </a:rPr>
            <a:t>を受けている最中</a:t>
          </a:r>
          <a:r>
            <a:rPr lang="ja-JP" altLang="en-US" sz="1000" b="0" i="0" strike="noStrike">
              <a:solidFill>
                <a:srgbClr val="000000"/>
              </a:solidFill>
              <a:latin typeface="ＭＳ Ｐゴシック" pitchFamily="50" charset="-128"/>
              <a:ea typeface="ＭＳ Ｐゴシック" pitchFamily="50" charset="-128"/>
            </a:rPr>
            <a:t>である場合は、本協会への加入が認められない場合があります。</a:t>
          </a:r>
        </a:p>
        <a:p>
          <a:pPr algn="l" rtl="1">
            <a:defRPr sz="1000"/>
          </a:pPr>
          <a:endParaRPr lang="ja-JP" altLang="en-US" sz="1000" b="0" i="0" strike="noStrike">
            <a:solidFill>
              <a:srgbClr val="000000"/>
            </a:solidFill>
            <a:latin typeface="ＭＳ Ｐゴシック" pitchFamily="50" charset="-128"/>
            <a:ea typeface="ＭＳ Ｐゴシック" pitchFamily="50" charset="-128"/>
          </a:endParaRPr>
        </a:p>
        <a:p>
          <a:pPr algn="l" rtl="1">
            <a:lnSpc>
              <a:spcPts val="1300"/>
            </a:lnSpc>
            <a:defRPr sz="1000"/>
          </a:pPr>
          <a:endParaRPr lang="ja-JP" altLang="en-US" sz="1000" b="0" i="0" strike="noStrike">
            <a:solidFill>
              <a:srgbClr val="000000"/>
            </a:solidFill>
            <a:latin typeface="ＭＳ Ｐゴシック"/>
            <a:ea typeface="ＭＳ Ｐゴシック"/>
          </a:endParaRPr>
        </a:p>
        <a:p>
          <a:pPr algn="l" rtl="1">
            <a:lnSpc>
              <a:spcPts val="1300"/>
            </a:lnSpc>
            <a:defRPr sz="1000"/>
          </a:pPr>
          <a:endParaRPr lang="ja-JP" altLang="en-US" sz="1000" b="0" i="0" strike="noStrike">
            <a:solidFill>
              <a:srgbClr val="000000"/>
            </a:solidFill>
            <a:latin typeface="ＭＳ Ｐゴシック"/>
            <a:ea typeface="ＭＳ Ｐゴシック"/>
          </a:endParaRPr>
        </a:p>
      </xdr:txBody>
    </xdr:sp>
    <xdr:clientData/>
  </xdr:twoCellAnchor>
  <xdr:twoCellAnchor>
    <xdr:from>
      <xdr:col>28</xdr:col>
      <xdr:colOff>57150</xdr:colOff>
      <xdr:row>2</xdr:row>
      <xdr:rowOff>66675</xdr:rowOff>
    </xdr:from>
    <xdr:to>
      <xdr:col>31</xdr:col>
      <xdr:colOff>57150</xdr:colOff>
      <xdr:row>4</xdr:row>
      <xdr:rowOff>47625</xdr:rowOff>
    </xdr:to>
    <xdr:sp macro="" textlink="">
      <xdr:nvSpPr>
        <xdr:cNvPr id="43312" name="Line 19">
          <a:extLst>
            <a:ext uri="{FF2B5EF4-FFF2-40B4-BE49-F238E27FC236}">
              <a16:creationId xmlns:a16="http://schemas.microsoft.com/office/drawing/2014/main" id="{00000000-0008-0000-0B00-000030A90000}"/>
            </a:ext>
          </a:extLst>
        </xdr:cNvPr>
        <xdr:cNvSpPr>
          <a:spLocks noChangeShapeType="1"/>
        </xdr:cNvSpPr>
      </xdr:nvSpPr>
      <xdr:spPr bwMode="auto">
        <a:xfrm flipH="1">
          <a:off x="5657850" y="733425"/>
          <a:ext cx="600075" cy="704850"/>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180975</xdr:colOff>
      <xdr:row>4</xdr:row>
      <xdr:rowOff>133350</xdr:rowOff>
    </xdr:from>
    <xdr:to>
      <xdr:col>31</xdr:col>
      <xdr:colOff>76200</xdr:colOff>
      <xdr:row>9</xdr:row>
      <xdr:rowOff>28575</xdr:rowOff>
    </xdr:to>
    <xdr:sp macro="" textlink="">
      <xdr:nvSpPr>
        <xdr:cNvPr id="43313" name="Line 20">
          <a:extLst>
            <a:ext uri="{FF2B5EF4-FFF2-40B4-BE49-F238E27FC236}">
              <a16:creationId xmlns:a16="http://schemas.microsoft.com/office/drawing/2014/main" id="{00000000-0008-0000-0B00-000031A90000}"/>
            </a:ext>
          </a:extLst>
        </xdr:cNvPr>
        <xdr:cNvSpPr>
          <a:spLocks noChangeShapeType="1"/>
        </xdr:cNvSpPr>
      </xdr:nvSpPr>
      <xdr:spPr bwMode="auto">
        <a:xfrm flipH="1">
          <a:off x="5581650" y="1524000"/>
          <a:ext cx="695325" cy="771525"/>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152400</xdr:colOff>
      <xdr:row>8</xdr:row>
      <xdr:rowOff>114300</xdr:rowOff>
    </xdr:from>
    <xdr:to>
      <xdr:col>31</xdr:col>
      <xdr:colOff>95250</xdr:colOff>
      <xdr:row>12</xdr:row>
      <xdr:rowOff>95250</xdr:rowOff>
    </xdr:to>
    <xdr:sp macro="" textlink="">
      <xdr:nvSpPr>
        <xdr:cNvPr id="43314" name="Line 21">
          <a:extLst>
            <a:ext uri="{FF2B5EF4-FFF2-40B4-BE49-F238E27FC236}">
              <a16:creationId xmlns:a16="http://schemas.microsoft.com/office/drawing/2014/main" id="{00000000-0008-0000-0B00-000032A90000}"/>
            </a:ext>
          </a:extLst>
        </xdr:cNvPr>
        <xdr:cNvSpPr>
          <a:spLocks noChangeShapeType="1"/>
        </xdr:cNvSpPr>
      </xdr:nvSpPr>
      <xdr:spPr bwMode="auto">
        <a:xfrm flipH="1">
          <a:off x="4552950" y="2200275"/>
          <a:ext cx="1743075" cy="828675"/>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190500</xdr:colOff>
      <xdr:row>12</xdr:row>
      <xdr:rowOff>161925</xdr:rowOff>
    </xdr:from>
    <xdr:to>
      <xdr:col>31</xdr:col>
      <xdr:colOff>76200</xdr:colOff>
      <xdr:row>15</xdr:row>
      <xdr:rowOff>47625</xdr:rowOff>
    </xdr:to>
    <xdr:sp macro="" textlink="">
      <xdr:nvSpPr>
        <xdr:cNvPr id="43315" name="Line 22">
          <a:extLst>
            <a:ext uri="{FF2B5EF4-FFF2-40B4-BE49-F238E27FC236}">
              <a16:creationId xmlns:a16="http://schemas.microsoft.com/office/drawing/2014/main" id="{00000000-0008-0000-0B00-000033A90000}"/>
            </a:ext>
          </a:extLst>
        </xdr:cNvPr>
        <xdr:cNvSpPr>
          <a:spLocks noChangeShapeType="1"/>
        </xdr:cNvSpPr>
      </xdr:nvSpPr>
      <xdr:spPr bwMode="auto">
        <a:xfrm flipH="1">
          <a:off x="3990975" y="3095625"/>
          <a:ext cx="2286000" cy="409575"/>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152400</xdr:colOff>
      <xdr:row>45</xdr:row>
      <xdr:rowOff>38100</xdr:rowOff>
    </xdr:from>
    <xdr:to>
      <xdr:col>31</xdr:col>
      <xdr:colOff>123825</xdr:colOff>
      <xdr:row>47</xdr:row>
      <xdr:rowOff>85725</xdr:rowOff>
    </xdr:to>
    <xdr:sp macro="" textlink="">
      <xdr:nvSpPr>
        <xdr:cNvPr id="43317" name="Line 24">
          <a:extLst>
            <a:ext uri="{FF2B5EF4-FFF2-40B4-BE49-F238E27FC236}">
              <a16:creationId xmlns:a16="http://schemas.microsoft.com/office/drawing/2014/main" id="{00000000-0008-0000-0B00-000035A90000}"/>
            </a:ext>
          </a:extLst>
        </xdr:cNvPr>
        <xdr:cNvSpPr>
          <a:spLocks noChangeShapeType="1"/>
        </xdr:cNvSpPr>
      </xdr:nvSpPr>
      <xdr:spPr bwMode="auto">
        <a:xfrm flipH="1" flipV="1">
          <a:off x="4752975" y="8686800"/>
          <a:ext cx="1571625" cy="390525"/>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9525</xdr:colOff>
      <xdr:row>42</xdr:row>
      <xdr:rowOff>0</xdr:rowOff>
    </xdr:from>
    <xdr:to>
      <xdr:col>31</xdr:col>
      <xdr:colOff>123825</xdr:colOff>
      <xdr:row>42</xdr:row>
      <xdr:rowOff>114300</xdr:rowOff>
    </xdr:to>
    <xdr:sp macro="" textlink="">
      <xdr:nvSpPr>
        <xdr:cNvPr id="43318" name="Line 26">
          <a:extLst>
            <a:ext uri="{FF2B5EF4-FFF2-40B4-BE49-F238E27FC236}">
              <a16:creationId xmlns:a16="http://schemas.microsoft.com/office/drawing/2014/main" id="{00000000-0008-0000-0B00-000036A90000}"/>
            </a:ext>
          </a:extLst>
        </xdr:cNvPr>
        <xdr:cNvSpPr>
          <a:spLocks noChangeShapeType="1"/>
        </xdr:cNvSpPr>
      </xdr:nvSpPr>
      <xdr:spPr bwMode="auto">
        <a:xfrm flipH="1" flipV="1">
          <a:off x="4810125" y="8134350"/>
          <a:ext cx="1514475" cy="114300"/>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171450</xdr:colOff>
      <xdr:row>22</xdr:row>
      <xdr:rowOff>133350</xdr:rowOff>
    </xdr:from>
    <xdr:to>
      <xdr:col>31</xdr:col>
      <xdr:colOff>66675</xdr:colOff>
      <xdr:row>26</xdr:row>
      <xdr:rowOff>104775</xdr:rowOff>
    </xdr:to>
    <xdr:sp macro="" textlink="">
      <xdr:nvSpPr>
        <xdr:cNvPr id="43319" name="Line 28">
          <a:extLst>
            <a:ext uri="{FF2B5EF4-FFF2-40B4-BE49-F238E27FC236}">
              <a16:creationId xmlns:a16="http://schemas.microsoft.com/office/drawing/2014/main" id="{00000000-0008-0000-0B00-000037A90000}"/>
            </a:ext>
          </a:extLst>
        </xdr:cNvPr>
        <xdr:cNvSpPr>
          <a:spLocks noChangeShapeType="1"/>
        </xdr:cNvSpPr>
      </xdr:nvSpPr>
      <xdr:spPr bwMode="auto">
        <a:xfrm flipH="1">
          <a:off x="5972175" y="4800600"/>
          <a:ext cx="295275" cy="657225"/>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57150</xdr:colOff>
      <xdr:row>32</xdr:row>
      <xdr:rowOff>19050</xdr:rowOff>
    </xdr:from>
    <xdr:to>
      <xdr:col>31</xdr:col>
      <xdr:colOff>114300</xdr:colOff>
      <xdr:row>40</xdr:row>
      <xdr:rowOff>95250</xdr:rowOff>
    </xdr:to>
    <xdr:sp macro="" textlink="">
      <xdr:nvSpPr>
        <xdr:cNvPr id="43320" name="Line 29">
          <a:extLst>
            <a:ext uri="{FF2B5EF4-FFF2-40B4-BE49-F238E27FC236}">
              <a16:creationId xmlns:a16="http://schemas.microsoft.com/office/drawing/2014/main" id="{00000000-0008-0000-0B00-000038A90000}"/>
            </a:ext>
          </a:extLst>
        </xdr:cNvPr>
        <xdr:cNvSpPr>
          <a:spLocks noChangeShapeType="1"/>
        </xdr:cNvSpPr>
      </xdr:nvSpPr>
      <xdr:spPr bwMode="auto">
        <a:xfrm flipH="1" flipV="1">
          <a:off x="3457575" y="6410325"/>
          <a:ext cx="2857500" cy="1476375"/>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66675</xdr:colOff>
      <xdr:row>28</xdr:row>
      <xdr:rowOff>200025</xdr:rowOff>
    </xdr:from>
    <xdr:to>
      <xdr:col>31</xdr:col>
      <xdr:colOff>123825</xdr:colOff>
      <xdr:row>29</xdr:row>
      <xdr:rowOff>19050</xdr:rowOff>
    </xdr:to>
    <xdr:sp macro="" textlink="">
      <xdr:nvSpPr>
        <xdr:cNvPr id="43321" name="Line 30">
          <a:extLst>
            <a:ext uri="{FF2B5EF4-FFF2-40B4-BE49-F238E27FC236}">
              <a16:creationId xmlns:a16="http://schemas.microsoft.com/office/drawing/2014/main" id="{00000000-0008-0000-0B00-000039A90000}"/>
            </a:ext>
          </a:extLst>
        </xdr:cNvPr>
        <xdr:cNvSpPr>
          <a:spLocks noChangeShapeType="1"/>
        </xdr:cNvSpPr>
      </xdr:nvSpPr>
      <xdr:spPr bwMode="auto">
        <a:xfrm flipH="1" flipV="1">
          <a:off x="5867400" y="5867400"/>
          <a:ext cx="457200" cy="19050"/>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58198</xdr:colOff>
      <xdr:row>21</xdr:row>
      <xdr:rowOff>116683</xdr:rowOff>
    </xdr:from>
    <xdr:to>
      <xdr:col>65</xdr:col>
      <xdr:colOff>161925</xdr:colOff>
      <xdr:row>24</xdr:row>
      <xdr:rowOff>80963</xdr:rowOff>
    </xdr:to>
    <xdr:sp macro="" textlink="">
      <xdr:nvSpPr>
        <xdr:cNvPr id="30" name="AutoShape 36">
          <a:extLst>
            <a:ext uri="{FF2B5EF4-FFF2-40B4-BE49-F238E27FC236}">
              <a16:creationId xmlns:a16="http://schemas.microsoft.com/office/drawing/2014/main" id="{00000000-0008-0000-0B00-00001E000000}"/>
            </a:ext>
          </a:extLst>
        </xdr:cNvPr>
        <xdr:cNvSpPr>
          <a:spLocks noChangeArrowheads="1"/>
        </xdr:cNvSpPr>
      </xdr:nvSpPr>
      <xdr:spPr bwMode="auto">
        <a:xfrm>
          <a:off x="6258973" y="4612483"/>
          <a:ext cx="6904577" cy="478630"/>
        </a:xfrm>
        <a:prstGeom prst="roundRect">
          <a:avLst>
            <a:gd name="adj" fmla="val 16667"/>
          </a:avLst>
        </a:prstGeom>
        <a:solidFill>
          <a:srgbClr val="FFFFFF"/>
        </a:solidFill>
        <a:ln w="3175">
          <a:solidFill>
            <a:srgbClr val="808080"/>
          </a:solidFill>
          <a:round/>
          <a:headEnd/>
          <a:tailEnd/>
        </a:ln>
      </xdr:spPr>
      <xdr:txBody>
        <a:bodyPr vertOverflow="clip" wrap="square" lIns="27432" tIns="18288" rIns="0" bIns="18288" anchor="t" upright="1"/>
        <a:lstStyle/>
        <a:p>
          <a:pPr algn="l" rtl="1">
            <a:lnSpc>
              <a:spcPts val="1200"/>
            </a:lnSpc>
            <a:defRPr sz="1000"/>
          </a:pPr>
          <a:r>
            <a:rPr lang="ja-JP" altLang="en-US" sz="1000" b="0" i="0" strike="noStrike">
              <a:solidFill>
                <a:srgbClr val="000000"/>
              </a:solidFill>
              <a:latin typeface="ＭＳ Ｐゴシック"/>
              <a:ea typeface="ＭＳ Ｐゴシック"/>
            </a:rPr>
            <a:t> </a:t>
          </a:r>
          <a:r>
            <a:rPr lang="ja-JP" altLang="en-US" sz="1000" b="0" i="0" strike="noStrike">
              <a:solidFill>
                <a:srgbClr val="FF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従業員数は、 法人の場合は、役員を除く従業員数を、個人の場合は、経営者（</a:t>
          </a:r>
          <a:r>
            <a:rPr lang="en-US" altLang="ja-JP" sz="1000" b="0" i="0" strike="noStrike">
              <a:solidFill>
                <a:srgbClr val="000000"/>
              </a:solidFill>
              <a:latin typeface="ＭＳ Ｐゴシック"/>
              <a:ea typeface="ＭＳ Ｐゴシック"/>
            </a:rPr>
            <a:t>1</a:t>
          </a:r>
          <a:r>
            <a:rPr lang="ja-JP" altLang="en-US" sz="1000" b="0" i="0" strike="noStrike">
              <a:solidFill>
                <a:srgbClr val="000000"/>
              </a:solidFill>
              <a:latin typeface="ＭＳ Ｐゴシック"/>
              <a:ea typeface="ＭＳ Ｐゴシック"/>
            </a:rPr>
            <a:t>人）を除く使用人の数を記載します。</a:t>
          </a:r>
          <a:endParaRPr lang="en-US" altLang="ja-JP" sz="1000" b="0" i="0" strike="noStrike">
            <a:solidFill>
              <a:srgbClr val="000000"/>
            </a:solidFill>
            <a:latin typeface="ＭＳ Ｐゴシック"/>
            <a:ea typeface="ＭＳ Ｐゴシック"/>
          </a:endParaRPr>
        </a:p>
        <a:p>
          <a:pPr algn="l" rtl="1">
            <a:lnSpc>
              <a:spcPts val="1100"/>
            </a:lnSpc>
            <a:defRPr sz="1000"/>
          </a:pPr>
          <a:r>
            <a:rPr lang="ja-JP" altLang="en-US" sz="1000" b="0" i="0" strike="noStrike">
              <a:solidFill>
                <a:srgbClr val="000000"/>
              </a:solidFill>
              <a:latin typeface="ＭＳ Ｐゴシック"/>
              <a:ea typeface="ＭＳ Ｐゴシック"/>
            </a:rPr>
            <a:t>　貸金業以外の事業を兼業している場合、全社業務を扱う総務・経理等の従業員は貸金業に従事する従業員数に入れません。</a:t>
          </a:r>
        </a:p>
      </xdr:txBody>
    </xdr:sp>
    <xdr:clientData/>
  </xdr:twoCellAnchor>
  <xdr:twoCellAnchor>
    <xdr:from>
      <xdr:col>6</xdr:col>
      <xdr:colOff>85725</xdr:colOff>
      <xdr:row>44</xdr:row>
      <xdr:rowOff>104775</xdr:rowOff>
    </xdr:from>
    <xdr:to>
      <xdr:col>7</xdr:col>
      <xdr:colOff>76200</xdr:colOff>
      <xdr:row>45</xdr:row>
      <xdr:rowOff>104775</xdr:rowOff>
    </xdr:to>
    <xdr:sp macro="" textlink="">
      <xdr:nvSpPr>
        <xdr:cNvPr id="43323" name="Oval 7">
          <a:extLst>
            <a:ext uri="{FF2B5EF4-FFF2-40B4-BE49-F238E27FC236}">
              <a16:creationId xmlns:a16="http://schemas.microsoft.com/office/drawing/2014/main" id="{00000000-0008-0000-0B00-00003BA90000}"/>
            </a:ext>
          </a:extLst>
        </xdr:cNvPr>
        <xdr:cNvSpPr>
          <a:spLocks noChangeArrowheads="1"/>
        </xdr:cNvSpPr>
      </xdr:nvSpPr>
      <xdr:spPr bwMode="auto">
        <a:xfrm>
          <a:off x="1285875" y="8582025"/>
          <a:ext cx="190500"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124690</xdr:colOff>
      <xdr:row>44</xdr:row>
      <xdr:rowOff>62345</xdr:rowOff>
    </xdr:from>
    <xdr:to>
      <xdr:col>66</xdr:col>
      <xdr:colOff>1</xdr:colOff>
      <xdr:row>46</xdr:row>
      <xdr:rowOff>130969</xdr:rowOff>
    </xdr:to>
    <xdr:sp macro="" textlink="">
      <xdr:nvSpPr>
        <xdr:cNvPr id="33" name="角丸四角形 32">
          <a:extLst>
            <a:ext uri="{FF2B5EF4-FFF2-40B4-BE49-F238E27FC236}">
              <a16:creationId xmlns:a16="http://schemas.microsoft.com/office/drawing/2014/main" id="{00000000-0008-0000-0B00-000021000000}"/>
            </a:ext>
          </a:extLst>
        </xdr:cNvPr>
        <xdr:cNvSpPr/>
      </xdr:nvSpPr>
      <xdr:spPr>
        <a:xfrm>
          <a:off x="6325465" y="8539595"/>
          <a:ext cx="6876186" cy="411524"/>
        </a:xfrm>
        <a:prstGeom prst="round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000"/>
            <a:t>　</a:t>
          </a:r>
          <a:r>
            <a:rPr kumimoji="1" lang="ja-JP" altLang="en-US" sz="1000">
              <a:latin typeface="ＭＳ Ｐゴシック" pitchFamily="50" charset="-128"/>
              <a:ea typeface="ＭＳ Ｐゴシック" pitchFamily="50" charset="-128"/>
            </a:rPr>
            <a:t>当貸金業協会に加入していたか、否か。　加入していた場合は旧会員番号を記載します。</a:t>
          </a:r>
        </a:p>
      </xdr:txBody>
    </xdr:sp>
    <xdr:clientData/>
  </xdr:twoCellAnchor>
  <xdr:twoCellAnchor>
    <xdr:from>
      <xdr:col>21</xdr:col>
      <xdr:colOff>180975</xdr:colOff>
      <xdr:row>44</xdr:row>
      <xdr:rowOff>85725</xdr:rowOff>
    </xdr:from>
    <xdr:to>
      <xdr:col>22</xdr:col>
      <xdr:colOff>171450</xdr:colOff>
      <xdr:row>45</xdr:row>
      <xdr:rowOff>95250</xdr:rowOff>
    </xdr:to>
    <xdr:sp macro="" textlink="">
      <xdr:nvSpPr>
        <xdr:cNvPr id="43325" name="Oval 7">
          <a:extLst>
            <a:ext uri="{FF2B5EF4-FFF2-40B4-BE49-F238E27FC236}">
              <a16:creationId xmlns:a16="http://schemas.microsoft.com/office/drawing/2014/main" id="{00000000-0008-0000-0B00-00003DA90000}"/>
            </a:ext>
          </a:extLst>
        </xdr:cNvPr>
        <xdr:cNvSpPr>
          <a:spLocks noChangeArrowheads="1"/>
        </xdr:cNvSpPr>
      </xdr:nvSpPr>
      <xdr:spPr bwMode="auto">
        <a:xfrm>
          <a:off x="4381500" y="8562975"/>
          <a:ext cx="1905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36</xdr:row>
      <xdr:rowOff>142875</xdr:rowOff>
    </xdr:from>
    <xdr:to>
      <xdr:col>3</xdr:col>
      <xdr:colOff>123825</xdr:colOff>
      <xdr:row>37</xdr:row>
      <xdr:rowOff>142875</xdr:rowOff>
    </xdr:to>
    <xdr:sp macro="" textlink="">
      <xdr:nvSpPr>
        <xdr:cNvPr id="43326" name="Oval 4">
          <a:extLst>
            <a:ext uri="{FF2B5EF4-FFF2-40B4-BE49-F238E27FC236}">
              <a16:creationId xmlns:a16="http://schemas.microsoft.com/office/drawing/2014/main" id="{00000000-0008-0000-0B00-00003EA90000}"/>
            </a:ext>
          </a:extLst>
        </xdr:cNvPr>
        <xdr:cNvSpPr>
          <a:spLocks noChangeArrowheads="1"/>
        </xdr:cNvSpPr>
      </xdr:nvSpPr>
      <xdr:spPr bwMode="auto">
        <a:xfrm>
          <a:off x="561975" y="7248525"/>
          <a:ext cx="16192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152400</xdr:colOff>
      <xdr:row>19</xdr:row>
      <xdr:rowOff>85725</xdr:rowOff>
    </xdr:from>
    <xdr:to>
      <xdr:col>31</xdr:col>
      <xdr:colOff>85725</xdr:colOff>
      <xdr:row>23</xdr:row>
      <xdr:rowOff>85725</xdr:rowOff>
    </xdr:to>
    <xdr:sp macro="" textlink="">
      <xdr:nvSpPr>
        <xdr:cNvPr id="43327" name="Line 28">
          <a:extLst>
            <a:ext uri="{FF2B5EF4-FFF2-40B4-BE49-F238E27FC236}">
              <a16:creationId xmlns:a16="http://schemas.microsoft.com/office/drawing/2014/main" id="{00000000-0008-0000-0B00-00003FA90000}"/>
            </a:ext>
          </a:extLst>
        </xdr:cNvPr>
        <xdr:cNvSpPr>
          <a:spLocks noChangeShapeType="1"/>
        </xdr:cNvSpPr>
      </xdr:nvSpPr>
      <xdr:spPr bwMode="auto">
        <a:xfrm flipH="1">
          <a:off x="5953125" y="4238625"/>
          <a:ext cx="333375" cy="685800"/>
        </a:xfrm>
        <a:prstGeom prst="line">
          <a:avLst/>
        </a:prstGeom>
        <a:noFill/>
        <a:ln w="9525">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92554</xdr:colOff>
      <xdr:row>17</xdr:row>
      <xdr:rowOff>123825</xdr:rowOff>
    </xdr:from>
    <xdr:to>
      <xdr:col>64</xdr:col>
      <xdr:colOff>114300</xdr:colOff>
      <xdr:row>21</xdr:row>
      <xdr:rowOff>38099</xdr:rowOff>
    </xdr:to>
    <xdr:sp macro="" textlink="">
      <xdr:nvSpPr>
        <xdr:cNvPr id="31" name="AutoShape 8">
          <a:extLst>
            <a:ext uri="{FF2B5EF4-FFF2-40B4-BE49-F238E27FC236}">
              <a16:creationId xmlns:a16="http://schemas.microsoft.com/office/drawing/2014/main" id="{00000000-0008-0000-0B00-00001F000000}"/>
            </a:ext>
          </a:extLst>
        </xdr:cNvPr>
        <xdr:cNvSpPr>
          <a:spLocks noChangeArrowheads="1"/>
        </xdr:cNvSpPr>
      </xdr:nvSpPr>
      <xdr:spPr bwMode="auto">
        <a:xfrm>
          <a:off x="6293329" y="3924300"/>
          <a:ext cx="6622571" cy="609599"/>
        </a:xfrm>
        <a:prstGeom prst="roundRect">
          <a:avLst>
            <a:gd name="adj" fmla="val 16667"/>
          </a:avLst>
        </a:prstGeom>
        <a:solidFill>
          <a:srgbClr val="FFFFFF"/>
        </a:solidFill>
        <a:ln w="3175">
          <a:solidFill>
            <a:srgbClr val="808080"/>
          </a:solidFill>
          <a:round/>
          <a:headEnd/>
          <a:tailEnd/>
        </a:ln>
      </xdr:spPr>
      <xdr:txBody>
        <a:bodyPr vertOverflow="clip" wrap="square" lIns="27432" tIns="18288" rIns="0" bIns="18288" anchor="ctr" upright="1"/>
        <a:lstStyle/>
        <a:p>
          <a:pPr algn="l" rtl="1">
            <a:lnSpc>
              <a:spcPts val="1100"/>
            </a:lnSpc>
            <a:defRPr sz="1000"/>
          </a:pPr>
          <a:r>
            <a:rPr lang="ja-JP" altLang="en-US"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panose="020B0600070205080204" pitchFamily="50" charset="-128"/>
              <a:ea typeface="ＭＳ Ｐゴシック" panose="020B0600070205080204" pitchFamily="50" charset="-128"/>
            </a:rPr>
            <a:t>加入申請時の</a:t>
          </a:r>
          <a:r>
            <a:rPr lang="ja-JP" altLang="ja-JP" sz="1000" b="0" i="0">
              <a:latin typeface="ＭＳ Ｐゴシック" panose="020B0600070205080204" pitchFamily="50" charset="-128"/>
              <a:ea typeface="ＭＳ Ｐゴシック" panose="020B0600070205080204" pitchFamily="50" charset="-128"/>
              <a:cs typeface="+mn-cs"/>
            </a:rPr>
            <a:t>連絡用メールアドレスは、会社指定の連絡用メールアドレス又は、連絡担当者の会社で用いているメールアドレスを指定してください。</a:t>
          </a:r>
          <a:endParaRPr lang="en-US" altLang="ja-JP" sz="1000" b="0" i="0">
            <a:latin typeface="ＭＳ Ｐゴシック" panose="020B0600070205080204" pitchFamily="50" charset="-128"/>
            <a:ea typeface="ＭＳ Ｐゴシック" panose="020B0600070205080204" pitchFamily="50" charset="-128"/>
            <a:cs typeface="+mn-cs"/>
          </a:endParaRPr>
        </a:p>
        <a:p>
          <a:pPr algn="l" rtl="1">
            <a:lnSpc>
              <a:spcPts val="1100"/>
            </a:lnSpc>
            <a:defRPr sz="1000"/>
          </a:pPr>
          <a:r>
            <a:rPr lang="ja-JP" altLang="en-US" sz="1000" b="0" i="0">
              <a:latin typeface="ＭＳ Ｐゴシック" panose="020B0600070205080204" pitchFamily="50" charset="-128"/>
              <a:ea typeface="ＭＳ Ｐゴシック" panose="020B0600070205080204" pitchFamily="50" charset="-128"/>
              <a:cs typeface="+mn-cs"/>
            </a:rPr>
            <a:t>　　</a:t>
          </a:r>
          <a:r>
            <a:rPr lang="ja-JP" altLang="ja-JP" sz="1000" b="0" i="0">
              <a:latin typeface="ＭＳ Ｐゴシック" panose="020B0600070205080204" pitchFamily="50" charset="-128"/>
              <a:ea typeface="ＭＳ Ｐゴシック" panose="020B0600070205080204" pitchFamily="50" charset="-128"/>
              <a:cs typeface="+mn-cs"/>
            </a:rPr>
            <a:t>なお、担当者個人の私用メールアドレスは指定しないでください</a:t>
          </a:r>
          <a:r>
            <a:rPr lang="ja-JP" altLang="en-US" sz="1000" b="0" i="0" strike="noStrike">
              <a:solidFill>
                <a:srgbClr val="00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31</xdr:col>
      <xdr:colOff>85724</xdr:colOff>
      <xdr:row>24</xdr:row>
      <xdr:rowOff>104774</xdr:rowOff>
    </xdr:from>
    <xdr:to>
      <xdr:col>65</xdr:col>
      <xdr:colOff>180975</xdr:colOff>
      <xdr:row>39</xdr:row>
      <xdr:rowOff>57149</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6286499" y="5114924"/>
          <a:ext cx="6896101" cy="2562225"/>
        </a:xfrm>
        <a:prstGeom prst="roundRect">
          <a:avLst>
            <a:gd name="adj" fmla="val 4069"/>
          </a:avLst>
        </a:prstGeom>
        <a:noFill/>
        <a:ln w="190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有人店舗とは</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営業所又は事務所として法令上の登録してある店舗であって、有人であるもの。　　</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　例えば、本店や有人の支店</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2</a:t>
          </a: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無人店舗とは  </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営業所又は事務所として法令上の登録してある店舗であって、無人であるもの。次の①と②。</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①　自社が設置した自動契約受付機</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②　自社が設置した簡易型ローン申込機</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（ご注意）</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上記（</a:t>
          </a:r>
          <a:r>
            <a:rPr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）又は（</a:t>
          </a:r>
          <a:r>
            <a:rPr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2</a:t>
          </a: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）に、次の①から③は含まれません。</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①　有人事務所の同一敷地内又は隣接地に設置された自動契約受付機、簡易型ローン申込機</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②　現金自動支払機（ＣＤ）、現金自動受払機（ＡＴＭ）</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1">
            <a:lnSpc>
              <a:spcPts val="1200"/>
            </a:lnSpc>
          </a:pPr>
          <a:r>
            <a:rPr lang="ja-JP"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③　法令上、「代理店」として登録してある店舗</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marL="0" marR="0" lvl="0" indent="0" algn="l" defTabSz="914400" rtl="1" eaLnBrk="1" fontAlgn="auto" latinLnBrk="0" hangingPunct="1">
            <a:lnSpc>
              <a:spcPts val="1100"/>
            </a:lnSpc>
            <a:spcBef>
              <a:spcPts val="0"/>
            </a:spcBef>
            <a:spcAft>
              <a:spcPts val="0"/>
            </a:spcAft>
            <a:buClrTx/>
            <a:buSzTx/>
            <a:buFontTx/>
            <a:buNone/>
            <a:tabLst/>
            <a:defRPr/>
          </a:pPr>
          <a:r>
            <a:rPr lang="ja-JP" altLang="ja-JP" sz="9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en-US" altLang="ja-JP" sz="900" b="0" i="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ja-JP" sz="9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代理店とは、貸金業者の委任を受けて、当該貸金業者のために貸付けに関する業務の全部又は一部を代理した者が、</a:t>
          </a:r>
          <a:endParaRPr lang="en-US" altLang="ja-JP" sz="900" b="0" i="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rtl="1" eaLnBrk="1" fontAlgn="auto" latinLnBrk="0" hangingPunct="1">
            <a:lnSpc>
              <a:spcPct val="100000"/>
            </a:lnSpc>
            <a:spcBef>
              <a:spcPts val="0"/>
            </a:spcBef>
            <a:spcAft>
              <a:spcPts val="0"/>
            </a:spcAft>
            <a:buClrTx/>
            <a:buSzTx/>
            <a:buFontTx/>
            <a:buNone/>
            <a:tabLst/>
            <a:defRPr/>
          </a:pPr>
          <a:r>
            <a:rPr lang="ja-JP" altLang="en-US" sz="9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ja-JP" sz="900" b="0" i="0">
              <a:solidFill>
                <a:sysClr val="windowText" lastClr="000000"/>
              </a:solidFill>
              <a:effectLst/>
              <a:latin typeface="+mn-lt"/>
              <a:ea typeface="+mn-ea"/>
              <a:cs typeface="+mn-cs"/>
            </a:rPr>
            <a:t>当該業務を営む施設又は</a:t>
          </a:r>
          <a:r>
            <a:rPr lang="ja-JP" altLang="en-US" sz="900" b="0" i="0">
              <a:solidFill>
                <a:sysClr val="windowText" lastClr="000000"/>
              </a:solidFill>
              <a:effectLst/>
              <a:latin typeface="+mn-lt"/>
              <a:ea typeface="+mn-ea"/>
              <a:cs typeface="+mn-cs"/>
            </a:rPr>
            <a:t>設備をいいます。</a:t>
          </a:r>
          <a:r>
            <a:rPr lang="ja-JP" altLang="ja-JP" sz="900" b="0" i="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25</xdr:row>
      <xdr:rowOff>1</xdr:rowOff>
    </xdr:from>
    <xdr:to>
      <xdr:col>19</xdr:col>
      <xdr:colOff>295275</xdr:colOff>
      <xdr:row>51</xdr:row>
      <xdr:rowOff>4964</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3600451"/>
          <a:ext cx="5981700" cy="4462663"/>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17</xdr:row>
      <xdr:rowOff>38100</xdr:rowOff>
    </xdr:from>
    <xdr:to>
      <xdr:col>7</xdr:col>
      <xdr:colOff>285750</xdr:colOff>
      <xdr:row>22</xdr:row>
      <xdr:rowOff>76200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438400"/>
          <a:ext cx="213360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190500</xdr:colOff>
          <xdr:row>19</xdr:row>
          <xdr:rowOff>142875</xdr:rowOff>
        </xdr:from>
        <xdr:to>
          <xdr:col>32</xdr:col>
          <xdr:colOff>95250</xdr:colOff>
          <xdr:row>21</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22</xdr:row>
          <xdr:rowOff>142875</xdr:rowOff>
        </xdr:from>
        <xdr:to>
          <xdr:col>32</xdr:col>
          <xdr:colOff>95250</xdr:colOff>
          <xdr:row>24</xdr:row>
          <xdr:rowOff>95250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25</xdr:row>
          <xdr:rowOff>142875</xdr:rowOff>
        </xdr:from>
        <xdr:to>
          <xdr:col>32</xdr:col>
          <xdr:colOff>95250</xdr:colOff>
          <xdr:row>27</xdr:row>
          <xdr:rowOff>95250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28</xdr:row>
          <xdr:rowOff>142875</xdr:rowOff>
        </xdr:from>
        <xdr:to>
          <xdr:col>32</xdr:col>
          <xdr:colOff>95250</xdr:colOff>
          <xdr:row>30</xdr:row>
          <xdr:rowOff>95250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31</xdr:row>
          <xdr:rowOff>142875</xdr:rowOff>
        </xdr:from>
        <xdr:to>
          <xdr:col>32</xdr:col>
          <xdr:colOff>95250</xdr:colOff>
          <xdr:row>33</xdr:row>
          <xdr:rowOff>95250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34</xdr:row>
          <xdr:rowOff>142875</xdr:rowOff>
        </xdr:from>
        <xdr:to>
          <xdr:col>32</xdr:col>
          <xdr:colOff>95250</xdr:colOff>
          <xdr:row>36</xdr:row>
          <xdr:rowOff>95250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41</xdr:row>
          <xdr:rowOff>142875</xdr:rowOff>
        </xdr:from>
        <xdr:to>
          <xdr:col>32</xdr:col>
          <xdr:colOff>95250</xdr:colOff>
          <xdr:row>43</xdr:row>
          <xdr:rowOff>95250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47</xdr:row>
          <xdr:rowOff>142875</xdr:rowOff>
        </xdr:from>
        <xdr:to>
          <xdr:col>32</xdr:col>
          <xdr:colOff>95250</xdr:colOff>
          <xdr:row>49</xdr:row>
          <xdr:rowOff>95250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50</xdr:row>
          <xdr:rowOff>142875</xdr:rowOff>
        </xdr:from>
        <xdr:to>
          <xdr:col>32</xdr:col>
          <xdr:colOff>95250</xdr:colOff>
          <xdr:row>52</xdr:row>
          <xdr:rowOff>85725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53</xdr:row>
          <xdr:rowOff>142875</xdr:rowOff>
        </xdr:from>
        <xdr:to>
          <xdr:col>32</xdr:col>
          <xdr:colOff>95250</xdr:colOff>
          <xdr:row>55</xdr:row>
          <xdr:rowOff>95250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63</xdr:row>
          <xdr:rowOff>171450</xdr:rowOff>
        </xdr:from>
        <xdr:to>
          <xdr:col>2</xdr:col>
          <xdr:colOff>95250</xdr:colOff>
          <xdr:row>65</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64</xdr:row>
          <xdr:rowOff>190500</xdr:rowOff>
        </xdr:from>
        <xdr:to>
          <xdr:col>2</xdr:col>
          <xdr:colOff>95250</xdr:colOff>
          <xdr:row>66</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66</xdr:row>
          <xdr:rowOff>0</xdr:rowOff>
        </xdr:from>
        <xdr:to>
          <xdr:col>2</xdr:col>
          <xdr:colOff>95250</xdr:colOff>
          <xdr:row>67</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74</xdr:row>
          <xdr:rowOff>0</xdr:rowOff>
        </xdr:from>
        <xdr:to>
          <xdr:col>2</xdr:col>
          <xdr:colOff>114300</xdr:colOff>
          <xdr:row>75</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75</xdr:row>
          <xdr:rowOff>0</xdr:rowOff>
        </xdr:from>
        <xdr:to>
          <xdr:col>2</xdr:col>
          <xdr:colOff>114300</xdr:colOff>
          <xdr:row>76</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76</xdr:row>
          <xdr:rowOff>0</xdr:rowOff>
        </xdr:from>
        <xdr:to>
          <xdr:col>2</xdr:col>
          <xdr:colOff>114300</xdr:colOff>
          <xdr:row>77</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77</xdr:row>
          <xdr:rowOff>19050</xdr:rowOff>
        </xdr:from>
        <xdr:to>
          <xdr:col>2</xdr:col>
          <xdr:colOff>114300</xdr:colOff>
          <xdr:row>78</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77</xdr:row>
          <xdr:rowOff>142875</xdr:rowOff>
        </xdr:from>
        <xdr:to>
          <xdr:col>4</xdr:col>
          <xdr:colOff>57150</xdr:colOff>
          <xdr:row>79</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77</xdr:row>
          <xdr:rowOff>142875</xdr:rowOff>
        </xdr:from>
        <xdr:to>
          <xdr:col>9</xdr:col>
          <xdr:colOff>76200</xdr:colOff>
          <xdr:row>79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190500</xdr:rowOff>
        </xdr:from>
        <xdr:to>
          <xdr:col>4</xdr:col>
          <xdr:colOff>114300</xdr:colOff>
          <xdr:row>69</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171450</xdr:rowOff>
        </xdr:from>
        <xdr:to>
          <xdr:col>12</xdr:col>
          <xdr:colOff>161925</xdr:colOff>
          <xdr:row>69</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73</xdr:row>
          <xdr:rowOff>0</xdr:rowOff>
        </xdr:from>
        <xdr:to>
          <xdr:col>2</xdr:col>
          <xdr:colOff>114300</xdr:colOff>
          <xdr:row>74</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44</xdr:row>
          <xdr:rowOff>142875</xdr:rowOff>
        </xdr:from>
        <xdr:to>
          <xdr:col>32</xdr:col>
          <xdr:colOff>95250</xdr:colOff>
          <xdr:row>46</xdr:row>
          <xdr:rowOff>95250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56</xdr:row>
          <xdr:rowOff>142875</xdr:rowOff>
        </xdr:from>
        <xdr:to>
          <xdr:col>32</xdr:col>
          <xdr:colOff>95250</xdr:colOff>
          <xdr:row>58</xdr:row>
          <xdr:rowOff>47625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77</xdr:row>
          <xdr:rowOff>19050</xdr:rowOff>
        </xdr:from>
        <xdr:to>
          <xdr:col>2</xdr:col>
          <xdr:colOff>114300</xdr:colOff>
          <xdr:row>78</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77</xdr:row>
          <xdr:rowOff>152400</xdr:rowOff>
        </xdr:from>
        <xdr:to>
          <xdr:col>14</xdr:col>
          <xdr:colOff>104775</xdr:colOff>
          <xdr:row>79</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77</xdr:row>
          <xdr:rowOff>142875</xdr:rowOff>
        </xdr:from>
        <xdr:to>
          <xdr:col>19</xdr:col>
          <xdr:colOff>76200</xdr:colOff>
          <xdr:row>79</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66675</xdr:rowOff>
        </xdr:from>
        <xdr:to>
          <xdr:col>4</xdr:col>
          <xdr:colOff>95250</xdr:colOff>
          <xdr:row>31</xdr:row>
          <xdr:rowOff>28575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69</xdr:row>
          <xdr:rowOff>0</xdr:rowOff>
        </xdr:from>
        <xdr:to>
          <xdr:col>2</xdr:col>
          <xdr:colOff>95250</xdr:colOff>
          <xdr:row>70</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190500</xdr:rowOff>
        </xdr:from>
        <xdr:to>
          <xdr:col>4</xdr:col>
          <xdr:colOff>114300</xdr:colOff>
          <xdr:row>72</xdr:row>
          <xdr:rowOff>38100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67</xdr:row>
          <xdr:rowOff>171450</xdr:rowOff>
        </xdr:from>
        <xdr:to>
          <xdr:col>20</xdr:col>
          <xdr:colOff>152400</xdr:colOff>
          <xdr:row>69</xdr:row>
          <xdr:rowOff>38100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66</xdr:row>
          <xdr:rowOff>171450</xdr:rowOff>
        </xdr:from>
        <xdr:to>
          <xdr:col>16</xdr:col>
          <xdr:colOff>38100</xdr:colOff>
          <xdr:row>68</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66</xdr:row>
          <xdr:rowOff>171450</xdr:rowOff>
        </xdr:from>
        <xdr:to>
          <xdr:col>20</xdr:col>
          <xdr:colOff>152400</xdr:colOff>
          <xdr:row>68</xdr:row>
          <xdr:rowOff>38100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39</xdr:row>
          <xdr:rowOff>104775</xdr:rowOff>
        </xdr:from>
        <xdr:to>
          <xdr:col>32</xdr:col>
          <xdr:colOff>85725</xdr:colOff>
          <xdr:row>41</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69</xdr:row>
          <xdr:rowOff>161925</xdr:rowOff>
        </xdr:from>
        <xdr:to>
          <xdr:col>16</xdr:col>
          <xdr:colOff>38100</xdr:colOff>
          <xdr:row>71</xdr:row>
          <xdr:rowOff>28575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69</xdr:row>
          <xdr:rowOff>180975</xdr:rowOff>
        </xdr:from>
        <xdr:to>
          <xdr:col>20</xdr:col>
          <xdr:colOff>171450</xdr:colOff>
          <xdr:row>71</xdr:row>
          <xdr:rowOff>47625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71</xdr:row>
          <xdr:rowOff>161925</xdr:rowOff>
        </xdr:from>
        <xdr:to>
          <xdr:col>13</xdr:col>
          <xdr:colOff>180975</xdr:colOff>
          <xdr:row>73</xdr:row>
          <xdr:rowOff>28575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71</xdr:row>
          <xdr:rowOff>171450</xdr:rowOff>
        </xdr:from>
        <xdr:to>
          <xdr:col>19</xdr:col>
          <xdr:colOff>171450</xdr:colOff>
          <xdr:row>73</xdr:row>
          <xdr:rowOff>38100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0</xdr:rowOff>
        </xdr:from>
        <xdr:to>
          <xdr:col>4</xdr:col>
          <xdr:colOff>114300</xdr:colOff>
          <xdr:row>73</xdr:row>
          <xdr:rowOff>38100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33</xdr:col>
      <xdr:colOff>95250</xdr:colOff>
      <xdr:row>7</xdr:row>
      <xdr:rowOff>200025</xdr:rowOff>
    </xdr:from>
    <xdr:to>
      <xdr:col>43</xdr:col>
      <xdr:colOff>200026</xdr:colOff>
      <xdr:row>15</xdr:row>
      <xdr:rowOff>219075</xdr:rowOff>
    </xdr:to>
    <xdr:sp macro="" textlink="">
      <xdr:nvSpPr>
        <xdr:cNvPr id="2" name="線吹き出し 3 (枠付き) 1">
          <a:extLst>
            <a:ext uri="{FF2B5EF4-FFF2-40B4-BE49-F238E27FC236}">
              <a16:creationId xmlns:a16="http://schemas.microsoft.com/office/drawing/2014/main" id="{00000000-0008-0000-0400-000002000000}"/>
            </a:ext>
          </a:extLst>
        </xdr:cNvPr>
        <xdr:cNvSpPr/>
      </xdr:nvSpPr>
      <xdr:spPr>
        <a:xfrm>
          <a:off x="8058150" y="1666875"/>
          <a:ext cx="2486026" cy="1847850"/>
        </a:xfrm>
        <a:prstGeom prst="borderCallout3">
          <a:avLst>
            <a:gd name="adj1" fmla="val 49503"/>
            <a:gd name="adj2" fmla="val -137"/>
            <a:gd name="adj3" fmla="val 67471"/>
            <a:gd name="adj4" fmla="val -9768"/>
            <a:gd name="adj5" fmla="val 82620"/>
            <a:gd name="adj6" fmla="val -18355"/>
            <a:gd name="adj7" fmla="val 82651"/>
            <a:gd name="adj8" fmla="val -32117"/>
          </a:avLst>
        </a:prstGeom>
        <a:gradFill>
          <a:gsLst>
            <a:gs pos="0">
              <a:srgbClr val="FFEFD1"/>
            </a:gs>
            <a:gs pos="64999">
              <a:srgbClr val="F0EBD5"/>
            </a:gs>
            <a:gs pos="100000">
              <a:srgbClr val="D1C39F"/>
            </a:gs>
          </a:gsLst>
          <a:lin ang="5400000" scaled="0"/>
        </a:gradFill>
        <a:ln>
          <a:solidFill>
            <a:schemeClr val="accent6">
              <a:lumMod val="75000"/>
            </a:schemeClr>
          </a:solidFill>
          <a:headEnd type="none" w="med" len="lg"/>
          <a:tailEnd type="stealth"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1000">
              <a:solidFill>
                <a:sysClr val="windowText" lastClr="000000"/>
              </a:solidFill>
              <a:latin typeface="ＭＳ Ｐゴシック" pitchFamily="50" charset="-128"/>
              <a:ea typeface="ＭＳ Ｐゴシック" pitchFamily="50" charset="-128"/>
            </a:rPr>
            <a:t>【</a:t>
          </a:r>
          <a:r>
            <a:rPr kumimoji="1" lang="ja-JP" altLang="en-US" sz="1000">
              <a:solidFill>
                <a:sysClr val="windowText" lastClr="000000"/>
              </a:solidFill>
              <a:latin typeface="ＭＳ Ｐゴシック" pitchFamily="50" charset="-128"/>
              <a:ea typeface="ＭＳ Ｐゴシック" pitchFamily="50" charset="-128"/>
            </a:rPr>
            <a:t>メールアドレスの入力について</a:t>
          </a:r>
          <a:r>
            <a:rPr kumimoji="1" lang="en-US" altLang="ja-JP" sz="1000">
              <a:solidFill>
                <a:sysClr val="windowText" lastClr="000000"/>
              </a:solidFill>
              <a:latin typeface="ＭＳ Ｐゴシック" pitchFamily="50" charset="-128"/>
              <a:ea typeface="ＭＳ Ｐゴシック" pitchFamily="50" charset="-128"/>
            </a:rPr>
            <a:t>】</a:t>
          </a:r>
        </a:p>
        <a:p>
          <a:pPr algn="l"/>
          <a:endParaRPr kumimoji="1" lang="en-US" altLang="ja-JP" sz="1000">
            <a:solidFill>
              <a:sysClr val="windowText" lastClr="000000"/>
            </a:solidFill>
          </a:endParaRPr>
        </a:p>
        <a:p>
          <a:pPr algn="l"/>
          <a:r>
            <a:rPr kumimoji="1" lang="ja-JP" altLang="en-US" sz="1000">
              <a:solidFill>
                <a:sysClr val="windowText" lastClr="000000"/>
              </a:solidFill>
            </a:rPr>
            <a:t>各連絡窓口に「メールアドレス」欄が</a:t>
          </a:r>
          <a:endParaRPr kumimoji="1" lang="en-US" altLang="ja-JP" sz="1000">
            <a:solidFill>
              <a:sysClr val="windowText" lastClr="000000"/>
            </a:solidFill>
          </a:endParaRPr>
        </a:p>
        <a:p>
          <a:pPr algn="l"/>
          <a:r>
            <a:rPr kumimoji="1" lang="ja-JP" altLang="en-US" sz="1000">
              <a:solidFill>
                <a:sysClr val="windowText" lastClr="000000"/>
              </a:solidFill>
            </a:rPr>
            <a:t>設けられております。</a:t>
          </a:r>
          <a:endParaRPr kumimoji="1" lang="en-US" altLang="ja-JP" sz="1000">
            <a:solidFill>
              <a:sysClr val="windowText" lastClr="000000"/>
            </a:solidFill>
          </a:endParaRPr>
        </a:p>
        <a:p>
          <a:pPr algn="l"/>
          <a:r>
            <a:rPr kumimoji="1" lang="ja-JP" altLang="en-US" sz="1000">
              <a:solidFill>
                <a:sysClr val="windowText" lastClr="000000"/>
              </a:solidFill>
            </a:rPr>
            <a:t>　協会では連絡を行う際に、今後メールアドレスを活用したいと考えておりますので、</a:t>
          </a:r>
          <a:endParaRPr kumimoji="1" lang="en-US" altLang="ja-JP" sz="1000">
            <a:solidFill>
              <a:sysClr val="windowText" lastClr="000000"/>
            </a:solidFill>
          </a:endParaRPr>
        </a:p>
        <a:p>
          <a:pPr algn="l"/>
          <a:r>
            <a:rPr kumimoji="1" lang="ja-JP" altLang="en-US" sz="1000">
              <a:solidFill>
                <a:sysClr val="windowText" lastClr="000000"/>
              </a:solidFill>
            </a:rPr>
            <a:t>記載についてご協力をお願いします。</a:t>
          </a:r>
          <a:endParaRPr kumimoji="1" lang="en-US" altLang="ja-JP" sz="1000">
            <a:solidFill>
              <a:sysClr val="windowText" lastClr="000000"/>
            </a:solidFill>
          </a:endParaRPr>
        </a:p>
        <a:p>
          <a:pPr algn="l"/>
          <a:r>
            <a:rPr kumimoji="1" lang="ja-JP" altLang="en-US" sz="1000">
              <a:solidFill>
                <a:sysClr val="windowText" lastClr="000000"/>
              </a:solidFill>
            </a:rPr>
            <a:t>･メールアドレスは、パソコンで受信できる</a:t>
          </a:r>
          <a:endParaRPr kumimoji="1" lang="en-US" altLang="ja-JP" sz="1000">
            <a:solidFill>
              <a:sysClr val="windowText" lastClr="000000"/>
            </a:solidFill>
          </a:endParaRPr>
        </a:p>
        <a:p>
          <a:pPr algn="l"/>
          <a:r>
            <a:rPr kumimoji="1" lang="ja-JP" altLang="en-US" sz="1000">
              <a:solidFill>
                <a:sysClr val="windowText" lastClr="000000"/>
              </a:solidFill>
            </a:rPr>
            <a:t>　アドレスをご記載ください。</a:t>
          </a:r>
          <a:endParaRPr kumimoji="1" lang="en-US" altLang="ja-JP" sz="10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xdr:col>
      <xdr:colOff>104775</xdr:colOff>
      <xdr:row>52</xdr:row>
      <xdr:rowOff>0</xdr:rowOff>
    </xdr:from>
    <xdr:to>
      <xdr:col>7</xdr:col>
      <xdr:colOff>57150</xdr:colOff>
      <xdr:row>53</xdr:row>
      <xdr:rowOff>9525</xdr:rowOff>
    </xdr:to>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581025" y="9020175"/>
          <a:ext cx="752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xdr:from>
      <xdr:col>19</xdr:col>
      <xdr:colOff>142876</xdr:colOff>
      <xdr:row>21</xdr:row>
      <xdr:rowOff>23019</xdr:rowOff>
    </xdr:from>
    <xdr:to>
      <xdr:col>20</xdr:col>
      <xdr:colOff>89297</xdr:colOff>
      <xdr:row>23</xdr:row>
      <xdr:rowOff>87312</xdr:rowOff>
    </xdr:to>
    <xdr:sp macro="" textlink="">
      <xdr:nvSpPr>
        <xdr:cNvPr id="32" name="Text Box 2">
          <a:extLst>
            <a:ext uri="{FF2B5EF4-FFF2-40B4-BE49-F238E27FC236}">
              <a16:creationId xmlns:a16="http://schemas.microsoft.com/office/drawing/2014/main" id="{00000000-0008-0000-0500-000020000000}"/>
            </a:ext>
          </a:extLst>
        </xdr:cNvPr>
        <xdr:cNvSpPr txBox="1">
          <a:spLocks noChangeArrowheads="1"/>
        </xdr:cNvSpPr>
      </xdr:nvSpPr>
      <xdr:spPr bwMode="auto">
        <a:xfrm>
          <a:off x="3794126" y="4190207"/>
          <a:ext cx="234155" cy="411558"/>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p>
      </xdr:txBody>
    </xdr:sp>
    <xdr:clientData/>
  </xdr:twoCellAnchor>
  <xdr:twoCellAnchor>
    <xdr:from>
      <xdr:col>13</xdr:col>
      <xdr:colOff>76200</xdr:colOff>
      <xdr:row>9</xdr:row>
      <xdr:rowOff>0</xdr:rowOff>
    </xdr:from>
    <xdr:to>
      <xdr:col>14</xdr:col>
      <xdr:colOff>85725</xdr:colOff>
      <xdr:row>12</xdr:row>
      <xdr:rowOff>28575</xdr:rowOff>
    </xdr:to>
    <xdr:sp macro="" textlink="">
      <xdr:nvSpPr>
        <xdr:cNvPr id="44282" name="AutoShape 3">
          <a:extLst>
            <a:ext uri="{FF2B5EF4-FFF2-40B4-BE49-F238E27FC236}">
              <a16:creationId xmlns:a16="http://schemas.microsoft.com/office/drawing/2014/main" id="{00000000-0008-0000-0500-0000FAAC0000}"/>
            </a:ext>
          </a:extLst>
        </xdr:cNvPr>
        <xdr:cNvSpPr>
          <a:spLocks noChangeArrowheads="1"/>
        </xdr:cNvSpPr>
      </xdr:nvSpPr>
      <xdr:spPr bwMode="auto">
        <a:xfrm>
          <a:off x="2552700" y="1800225"/>
          <a:ext cx="209550" cy="5524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13</xdr:col>
      <xdr:colOff>95248</xdr:colOff>
      <xdr:row>40</xdr:row>
      <xdr:rowOff>152400</xdr:rowOff>
    </xdr:from>
    <xdr:to>
      <xdr:col>19</xdr:col>
      <xdr:colOff>218280</xdr:colOff>
      <xdr:row>42</xdr:row>
      <xdr:rowOff>142875</xdr:rowOff>
    </xdr:to>
    <xdr:sp macro="" textlink="">
      <xdr:nvSpPr>
        <xdr:cNvPr id="34" name="Text Box 6">
          <a:extLst>
            <a:ext uri="{FF2B5EF4-FFF2-40B4-BE49-F238E27FC236}">
              <a16:creationId xmlns:a16="http://schemas.microsoft.com/office/drawing/2014/main" id="{00000000-0008-0000-0500-000022000000}"/>
            </a:ext>
          </a:extLst>
        </xdr:cNvPr>
        <xdr:cNvSpPr txBox="1">
          <a:spLocks noChangeArrowheads="1"/>
        </xdr:cNvSpPr>
      </xdr:nvSpPr>
      <xdr:spPr bwMode="auto">
        <a:xfrm>
          <a:off x="2555873" y="7048103"/>
          <a:ext cx="1313657" cy="347663"/>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r>
            <a:rPr lang="en-US" altLang="ja-JP" sz="1800" b="0" i="0" strike="noStrike">
              <a:solidFill>
                <a:srgbClr val="000000"/>
              </a:solidFill>
              <a:latin typeface="ＭＳ Ｐゴシック"/>
              <a:ea typeface="ＭＳ Ｐゴシック"/>
            </a:rPr>
            <a:t>4,000</a:t>
          </a:r>
          <a:r>
            <a:rPr lang="ja-JP" altLang="en-US" sz="1800" b="0" i="0" strike="noStrike">
              <a:solidFill>
                <a:srgbClr val="000000"/>
              </a:solidFill>
              <a:latin typeface="ＭＳ Ｐゴシック"/>
              <a:ea typeface="ＭＳ Ｐゴシック"/>
            </a:rPr>
            <a:t>円</a:t>
          </a:r>
        </a:p>
      </xdr:txBody>
    </xdr:sp>
    <xdr:clientData/>
  </xdr:twoCellAnchor>
  <xdr:twoCellAnchor>
    <xdr:from>
      <xdr:col>22</xdr:col>
      <xdr:colOff>19050</xdr:colOff>
      <xdr:row>43</xdr:row>
      <xdr:rowOff>57150</xdr:rowOff>
    </xdr:from>
    <xdr:to>
      <xdr:col>26</xdr:col>
      <xdr:colOff>171450</xdr:colOff>
      <xdr:row>46</xdr:row>
      <xdr:rowOff>66675</xdr:rowOff>
    </xdr:to>
    <xdr:sp macro="" textlink="">
      <xdr:nvSpPr>
        <xdr:cNvPr id="36" name="Text Box 12">
          <a:extLst>
            <a:ext uri="{FF2B5EF4-FFF2-40B4-BE49-F238E27FC236}">
              <a16:creationId xmlns:a16="http://schemas.microsoft.com/office/drawing/2014/main" id="{00000000-0008-0000-0500-000024000000}"/>
            </a:ext>
          </a:extLst>
        </xdr:cNvPr>
        <xdr:cNvSpPr txBox="1">
          <a:spLocks noChangeArrowheads="1"/>
        </xdr:cNvSpPr>
      </xdr:nvSpPr>
      <xdr:spPr bwMode="auto">
        <a:xfrm>
          <a:off x="4543425" y="6505575"/>
          <a:ext cx="1066800" cy="504825"/>
        </a:xfrm>
        <a:prstGeom prst="rect">
          <a:avLst/>
        </a:prstGeom>
        <a:noFill/>
        <a:ln w="9525">
          <a:noFill/>
          <a:miter lim="800000"/>
          <a:headEnd/>
          <a:tailEnd/>
        </a:ln>
      </xdr:spPr>
      <xdr:txBody>
        <a:bodyPr vertOverflow="clip" wrap="square" lIns="45720" tIns="22860" rIns="45720" bIns="0" anchor="t" upright="1"/>
        <a:lstStyle/>
        <a:p>
          <a:pPr algn="l" rtl="1">
            <a:defRPr sz="1000"/>
          </a:pPr>
          <a:r>
            <a:rPr lang="ja-JP" altLang="en-US" sz="1800" b="1" i="0" strike="noStrike">
              <a:solidFill>
                <a:srgbClr val="000000"/>
              </a:solidFill>
              <a:latin typeface="ＭＳ Ｐゴシック"/>
              <a:ea typeface="ＭＳ Ｐゴシック"/>
            </a:rPr>
            <a:t>＋合計</a:t>
          </a:r>
          <a:endParaRPr lang="ja-JP" altLang="en-US" sz="1100" b="1" i="0" strike="noStrike">
            <a:solidFill>
              <a:srgbClr val="000000"/>
            </a:solidFill>
            <a:latin typeface="ＭＳ Ｐゴシック"/>
            <a:ea typeface="ＭＳ Ｐゴシック"/>
          </a:endParaRPr>
        </a:p>
      </xdr:txBody>
    </xdr:sp>
    <xdr:clientData/>
  </xdr:twoCellAnchor>
  <xdr:twoCellAnchor>
    <xdr:from>
      <xdr:col>13</xdr:col>
      <xdr:colOff>95250</xdr:colOff>
      <xdr:row>46</xdr:row>
      <xdr:rowOff>133350</xdr:rowOff>
    </xdr:from>
    <xdr:to>
      <xdr:col>19</xdr:col>
      <xdr:colOff>218281</xdr:colOff>
      <xdr:row>48</xdr:row>
      <xdr:rowOff>123825</xdr:rowOff>
    </xdr:to>
    <xdr:sp macro="" textlink="">
      <xdr:nvSpPr>
        <xdr:cNvPr id="39" name="Text Box 6">
          <a:extLst>
            <a:ext uri="{FF2B5EF4-FFF2-40B4-BE49-F238E27FC236}">
              <a16:creationId xmlns:a16="http://schemas.microsoft.com/office/drawing/2014/main" id="{00000000-0008-0000-0500-000027000000}"/>
            </a:ext>
          </a:extLst>
        </xdr:cNvPr>
        <xdr:cNvSpPr txBox="1">
          <a:spLocks noChangeArrowheads="1"/>
        </xdr:cNvSpPr>
      </xdr:nvSpPr>
      <xdr:spPr bwMode="auto">
        <a:xfrm>
          <a:off x="2555875" y="7991475"/>
          <a:ext cx="1313656" cy="337741"/>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r>
            <a:rPr lang="en-US" altLang="ja-JP" sz="1800" b="0" i="0" strike="noStrike">
              <a:solidFill>
                <a:srgbClr val="000000"/>
              </a:solidFill>
              <a:latin typeface="ＭＳ Ｐゴシック"/>
              <a:ea typeface="ＭＳ Ｐゴシック"/>
            </a:rPr>
            <a:t>3,000</a:t>
          </a:r>
          <a:r>
            <a:rPr lang="ja-JP" altLang="en-US" sz="1800" b="0" i="0" strike="noStrike">
              <a:solidFill>
                <a:srgbClr val="000000"/>
              </a:solidFill>
              <a:latin typeface="ＭＳ Ｐゴシック"/>
              <a:ea typeface="ＭＳ Ｐゴシック"/>
            </a:rPr>
            <a:t>円</a:t>
          </a:r>
        </a:p>
      </xdr:txBody>
    </xdr:sp>
    <xdr:clientData/>
  </xdr:twoCellAnchor>
  <xdr:twoCellAnchor>
    <xdr:from>
      <xdr:col>26</xdr:col>
      <xdr:colOff>142875</xdr:colOff>
      <xdr:row>8</xdr:row>
      <xdr:rowOff>104775</xdr:rowOff>
    </xdr:from>
    <xdr:to>
      <xdr:col>29</xdr:col>
      <xdr:colOff>38100</xdr:colOff>
      <xdr:row>12</xdr:row>
      <xdr:rowOff>104775</xdr:rowOff>
    </xdr:to>
    <xdr:grpSp>
      <xdr:nvGrpSpPr>
        <xdr:cNvPr id="44286" name="グループ化 50">
          <a:extLst>
            <a:ext uri="{FF2B5EF4-FFF2-40B4-BE49-F238E27FC236}">
              <a16:creationId xmlns:a16="http://schemas.microsoft.com/office/drawing/2014/main" id="{00000000-0008-0000-0500-0000FEAC0000}"/>
            </a:ext>
          </a:extLst>
        </xdr:cNvPr>
        <xdr:cNvGrpSpPr>
          <a:grpSpLocks/>
        </xdr:cNvGrpSpPr>
      </xdr:nvGrpSpPr>
      <xdr:grpSpPr bwMode="auto">
        <a:xfrm>
          <a:off x="5272484" y="1722041"/>
          <a:ext cx="490538" cy="694531"/>
          <a:chOff x="5295900" y="2114550"/>
          <a:chExt cx="495300" cy="628650"/>
        </a:xfrm>
      </xdr:grpSpPr>
      <xdr:sp macro="" textlink="">
        <xdr:nvSpPr>
          <xdr:cNvPr id="44303" name="AutoShape 41">
            <a:extLst>
              <a:ext uri="{FF2B5EF4-FFF2-40B4-BE49-F238E27FC236}">
                <a16:creationId xmlns:a16="http://schemas.microsoft.com/office/drawing/2014/main" id="{00000000-0008-0000-0500-00000FAD0000}"/>
              </a:ext>
            </a:extLst>
          </xdr:cNvPr>
          <xdr:cNvSpPr>
            <a:spLocks noChangeArrowheads="1"/>
          </xdr:cNvSpPr>
        </xdr:nvSpPr>
        <xdr:spPr bwMode="auto">
          <a:xfrm>
            <a:off x="5295900" y="2114550"/>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42" name="Text Box 42">
            <a:extLst>
              <a:ext uri="{FF2B5EF4-FFF2-40B4-BE49-F238E27FC236}">
                <a16:creationId xmlns:a16="http://schemas.microsoft.com/office/drawing/2014/main" id="{00000000-0008-0000-0500-00002A000000}"/>
              </a:ext>
            </a:extLst>
          </xdr:cNvPr>
          <xdr:cNvSpPr txBox="1">
            <a:spLocks noChangeArrowheads="1"/>
          </xdr:cNvSpPr>
        </xdr:nvSpPr>
        <xdr:spPr bwMode="auto">
          <a:xfrm>
            <a:off x="5295900" y="2224989"/>
            <a:ext cx="447675" cy="518211"/>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30</xdr:col>
      <xdr:colOff>95250</xdr:colOff>
      <xdr:row>25</xdr:row>
      <xdr:rowOff>19051</xdr:rowOff>
    </xdr:from>
    <xdr:to>
      <xdr:col>39</xdr:col>
      <xdr:colOff>158750</xdr:colOff>
      <xdr:row>29</xdr:row>
      <xdr:rowOff>79375</xdr:rowOff>
    </xdr:to>
    <xdr:sp macro=""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6018609" y="5595145"/>
          <a:ext cx="1849438" cy="51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900" b="0"/>
            <a:t>＊</a:t>
          </a:r>
          <a:r>
            <a:rPr kumimoji="1" lang="en-US" altLang="ja-JP" sz="900" b="0"/>
            <a:t>100</a:t>
          </a:r>
          <a:r>
            <a:rPr kumimoji="1" lang="ja-JP" altLang="en-US" sz="900" b="0"/>
            <a:t>円未満切捨。</a:t>
          </a:r>
          <a:endParaRPr kumimoji="1" lang="en-US" altLang="ja-JP" sz="900" b="0"/>
        </a:p>
        <a:p>
          <a:r>
            <a:rPr kumimoji="1" lang="ja-JP" altLang="en-US" sz="900" b="0"/>
            <a:t>＊</a:t>
          </a:r>
          <a:r>
            <a:rPr kumimoji="1" lang="en-US" altLang="ja-JP" sz="900" b="0"/>
            <a:t>4,000</a:t>
          </a:r>
          <a:r>
            <a:rPr kumimoji="1" lang="ja-JP" altLang="en-US" sz="900" b="0"/>
            <a:t>円以下にはなりません。</a:t>
          </a:r>
          <a:endParaRPr kumimoji="1" lang="en-US" altLang="ja-JP" sz="900" b="0"/>
        </a:p>
      </xdr:txBody>
    </xdr:sp>
    <xdr:clientData/>
  </xdr:twoCellAnchor>
  <xdr:twoCellAnchor>
    <xdr:from>
      <xdr:col>19</xdr:col>
      <xdr:colOff>184546</xdr:colOff>
      <xdr:row>24</xdr:row>
      <xdr:rowOff>25399</xdr:rowOff>
    </xdr:from>
    <xdr:to>
      <xdr:col>24</xdr:col>
      <xdr:colOff>136922</xdr:colOff>
      <xdr:row>27</xdr:row>
      <xdr:rowOff>29767</xdr:rowOff>
    </xdr:to>
    <xdr:sp macro="" textlink="">
      <xdr:nvSpPr>
        <xdr:cNvPr id="44" name="Text Box 14">
          <a:extLst>
            <a:ext uri="{FF2B5EF4-FFF2-40B4-BE49-F238E27FC236}">
              <a16:creationId xmlns:a16="http://schemas.microsoft.com/office/drawing/2014/main" id="{00000000-0008-0000-0500-00002C000000}"/>
            </a:ext>
          </a:extLst>
        </xdr:cNvPr>
        <xdr:cNvSpPr txBox="1">
          <a:spLocks noChangeArrowheads="1"/>
        </xdr:cNvSpPr>
      </xdr:nvSpPr>
      <xdr:spPr bwMode="auto">
        <a:xfrm>
          <a:off x="3835796" y="4718446"/>
          <a:ext cx="1033860" cy="460774"/>
        </a:xfrm>
        <a:prstGeom prst="rect">
          <a:avLst/>
        </a:prstGeom>
        <a:solidFill>
          <a:srgbClr val="FFFFFF"/>
        </a:solidFill>
        <a:ln w="9525">
          <a:noFill/>
          <a:miter lim="800000"/>
          <a:headEnd/>
          <a:tailEnd/>
        </a:ln>
      </xdr:spPr>
      <xdr:txBody>
        <a:bodyPr vertOverflow="clip" wrap="square" lIns="27432" tIns="18288" rIns="0" bIns="0" anchor="t" upright="1"/>
        <a:lstStyle/>
        <a:p>
          <a:pPr algn="ctr" rtl="1">
            <a:lnSpc>
              <a:spcPts val="1200"/>
            </a:lnSpc>
            <a:defRPr sz="1000"/>
          </a:pPr>
          <a:r>
            <a:rPr lang="ja-JP" altLang="en-US" sz="1000" b="0" i="0" u="sng" strike="noStrike" baseline="0">
              <a:solidFill>
                <a:srgbClr val="000000"/>
              </a:solidFill>
              <a:latin typeface="ＭＳ Ｐゴシック"/>
              <a:ea typeface="ＭＳ Ｐゴシック"/>
            </a:rPr>
            <a:t>一律月額　</a:t>
          </a:r>
          <a:endParaRPr lang="en-US" altLang="ja-JP" sz="1000" b="0" i="0" u="sng" strike="noStrike" baseline="0">
            <a:solidFill>
              <a:srgbClr val="000000"/>
            </a:solidFill>
            <a:latin typeface="ＭＳ Ｐゴシック"/>
            <a:ea typeface="ＭＳ Ｐゴシック"/>
          </a:endParaRPr>
        </a:p>
        <a:p>
          <a:pPr algn="ctr" rtl="1">
            <a:lnSpc>
              <a:spcPts val="1300"/>
            </a:lnSpc>
            <a:defRPr sz="1000"/>
          </a:pPr>
          <a:r>
            <a:rPr lang="ja-JP" altLang="en-US" sz="1200" b="0" i="0" u="sng" strike="noStrike" baseline="0">
              <a:solidFill>
                <a:srgbClr val="000000"/>
              </a:solidFill>
              <a:latin typeface="ＭＳ Ｐゴシック"/>
              <a:ea typeface="ＭＳ Ｐゴシック"/>
            </a:rPr>
            <a:t>４</a:t>
          </a:r>
          <a:r>
            <a:rPr lang="en-US" altLang="ja-JP" sz="1200" b="0" i="0" u="sng" strike="noStrike" baseline="0">
              <a:solidFill>
                <a:srgbClr val="000000"/>
              </a:solidFill>
              <a:latin typeface="ＭＳ Ｐゴシック"/>
              <a:ea typeface="ＭＳ Ｐゴシック"/>
            </a:rPr>
            <a:t>,000</a:t>
          </a:r>
          <a:r>
            <a:rPr lang="ja-JP" altLang="en-US" sz="1200" b="0" i="0" u="sng" strike="noStrike" baseline="0">
              <a:solidFill>
                <a:srgbClr val="000000"/>
              </a:solidFill>
              <a:latin typeface="ＭＳ Ｐゴシック"/>
              <a:ea typeface="ＭＳ Ｐゴシック"/>
            </a:rPr>
            <a:t>円</a:t>
          </a:r>
          <a:endParaRPr lang="ja-JP" altLang="en-US" sz="1200" b="0" i="0" u="sng" strike="noStrike">
            <a:solidFill>
              <a:srgbClr val="000000"/>
            </a:solidFill>
            <a:latin typeface="ＭＳ Ｐゴシック"/>
            <a:ea typeface="ＭＳ Ｐゴシック"/>
          </a:endParaRPr>
        </a:p>
      </xdr:txBody>
    </xdr:sp>
    <xdr:clientData/>
  </xdr:twoCellAnchor>
  <xdr:twoCellAnchor>
    <xdr:from>
      <xdr:col>13</xdr:col>
      <xdr:colOff>95250</xdr:colOff>
      <xdr:row>21</xdr:row>
      <xdr:rowOff>142875</xdr:rowOff>
    </xdr:from>
    <xdr:to>
      <xdr:col>14</xdr:col>
      <xdr:colOff>104775</xdr:colOff>
      <xdr:row>25</xdr:row>
      <xdr:rowOff>9525</xdr:rowOff>
    </xdr:to>
    <xdr:sp macro="" textlink="">
      <xdr:nvSpPr>
        <xdr:cNvPr id="44289" name="AutoShape 3">
          <a:extLst>
            <a:ext uri="{FF2B5EF4-FFF2-40B4-BE49-F238E27FC236}">
              <a16:creationId xmlns:a16="http://schemas.microsoft.com/office/drawing/2014/main" id="{00000000-0008-0000-0500-000001AD0000}"/>
            </a:ext>
          </a:extLst>
        </xdr:cNvPr>
        <xdr:cNvSpPr>
          <a:spLocks noChangeArrowheads="1"/>
        </xdr:cNvSpPr>
      </xdr:nvSpPr>
      <xdr:spPr bwMode="auto">
        <a:xfrm>
          <a:off x="2571750" y="3962400"/>
          <a:ext cx="209550" cy="56197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15</xdr:col>
      <xdr:colOff>178594</xdr:colOff>
      <xdr:row>20</xdr:row>
      <xdr:rowOff>29369</xdr:rowOff>
    </xdr:from>
    <xdr:to>
      <xdr:col>19</xdr:col>
      <xdr:colOff>168672</xdr:colOff>
      <xdr:row>23</xdr:row>
      <xdr:rowOff>99219</xdr:rowOff>
    </xdr:to>
    <xdr:sp macro="" textlink="">
      <xdr:nvSpPr>
        <xdr:cNvPr id="46" name="AutoShape 3">
          <a:extLst>
            <a:ext uri="{FF2B5EF4-FFF2-40B4-BE49-F238E27FC236}">
              <a16:creationId xmlns:a16="http://schemas.microsoft.com/office/drawing/2014/main" id="{00000000-0008-0000-0500-00002E000000}"/>
            </a:ext>
          </a:extLst>
        </xdr:cNvPr>
        <xdr:cNvSpPr>
          <a:spLocks noChangeArrowheads="1"/>
        </xdr:cNvSpPr>
      </xdr:nvSpPr>
      <xdr:spPr bwMode="auto">
        <a:xfrm>
          <a:off x="3036094" y="3640932"/>
          <a:ext cx="783828" cy="595709"/>
        </a:xfrm>
        <a:prstGeom prst="rightArrow">
          <a:avLst>
            <a:gd name="adj1" fmla="val 50000"/>
            <a:gd name="adj2" fmla="val 26694"/>
          </a:avLst>
        </a:prstGeom>
        <a:solidFill>
          <a:srgbClr val="FFFFFF"/>
        </a:solidFill>
        <a:ln w="9525">
          <a:solidFill>
            <a:srgbClr val="000000"/>
          </a:solidFill>
          <a:miter lim="800000"/>
          <a:headEnd/>
          <a:tailEnd/>
        </a:ln>
      </xdr:spPr>
      <xdr:txBody>
        <a:bodyPr/>
        <a:lstStyle/>
        <a:p>
          <a:r>
            <a:rPr lang="en-US" altLang="ja-JP" sz="800"/>
            <a:t>6</a:t>
          </a:r>
          <a:r>
            <a:rPr lang="ja-JP" altLang="en-US" sz="800"/>
            <a:t>億円超</a:t>
          </a:r>
        </a:p>
      </xdr:txBody>
    </xdr:sp>
    <xdr:clientData/>
  </xdr:twoCellAnchor>
  <xdr:twoCellAnchor>
    <xdr:from>
      <xdr:col>23</xdr:col>
      <xdr:colOff>171451</xdr:colOff>
      <xdr:row>21</xdr:row>
      <xdr:rowOff>9525</xdr:rowOff>
    </xdr:from>
    <xdr:to>
      <xdr:col>26</xdr:col>
      <xdr:colOff>152400</xdr:colOff>
      <xdr:row>23</xdr:row>
      <xdr:rowOff>66675</xdr:rowOff>
    </xdr:to>
    <xdr:sp macro="" textlink="">
      <xdr:nvSpPr>
        <xdr:cNvPr id="49" name="Text Box 2">
          <a:extLst>
            <a:ext uri="{FF2B5EF4-FFF2-40B4-BE49-F238E27FC236}">
              <a16:creationId xmlns:a16="http://schemas.microsoft.com/office/drawing/2014/main" id="{00000000-0008-0000-0500-000031000000}"/>
            </a:ext>
          </a:extLst>
        </xdr:cNvPr>
        <xdr:cNvSpPr txBox="1">
          <a:spLocks noChangeArrowheads="1"/>
        </xdr:cNvSpPr>
      </xdr:nvSpPr>
      <xdr:spPr bwMode="auto">
        <a:xfrm>
          <a:off x="5010151" y="3629025"/>
          <a:ext cx="581024" cy="409575"/>
        </a:xfrm>
        <a:prstGeom prst="rect">
          <a:avLst/>
        </a:prstGeom>
        <a:noFill/>
        <a:ln w="9525">
          <a:noFill/>
          <a:miter lim="800000"/>
          <a:headEnd/>
          <a:tailEnd/>
        </a:ln>
      </xdr:spPr>
      <xdr:txBody>
        <a:bodyPr vertOverflow="clip" wrap="square" lIns="36576" tIns="22860" rIns="0" bIns="0" anchor="t" upright="1"/>
        <a:lstStyle/>
        <a:p>
          <a:pPr algn="l" rtl="1">
            <a:defRPr sz="1000"/>
          </a:pPr>
          <a:r>
            <a:rPr lang="en-US" altLang="ja-JP" sz="1700" b="0" i="0" strike="noStrike">
              <a:solidFill>
                <a:srgbClr val="000000"/>
              </a:solidFill>
              <a:latin typeface="ＭＳ Ｐゴシック"/>
              <a:ea typeface="ＭＳ Ｐゴシック"/>
            </a:rPr>
            <a:t>÷</a:t>
          </a:r>
          <a:r>
            <a:rPr lang="en-US" altLang="ja-JP" sz="1850" b="0" i="0" strike="noStrike">
              <a:solidFill>
                <a:srgbClr val="000000"/>
              </a:solidFill>
              <a:latin typeface="ＭＳ Ｐゴシック"/>
              <a:ea typeface="ＭＳ Ｐゴシック"/>
            </a:rPr>
            <a:t>12</a:t>
          </a:r>
          <a:r>
            <a:rPr lang="ja-JP" altLang="en-US" sz="1850" b="0" i="0" strike="noStrike">
              <a:solidFill>
                <a:srgbClr val="000000"/>
              </a:solidFill>
              <a:latin typeface="ＭＳ Ｐゴシック"/>
              <a:ea typeface="ＭＳ Ｐゴシック"/>
            </a:rPr>
            <a:t>　                         </a:t>
          </a:r>
        </a:p>
      </xdr:txBody>
    </xdr:sp>
    <xdr:clientData/>
  </xdr:twoCellAnchor>
  <xdr:twoCellAnchor>
    <xdr:from>
      <xdr:col>26</xdr:col>
      <xdr:colOff>171450</xdr:colOff>
      <xdr:row>22</xdr:row>
      <xdr:rowOff>19050</xdr:rowOff>
    </xdr:from>
    <xdr:to>
      <xdr:col>29</xdr:col>
      <xdr:colOff>66675</xdr:colOff>
      <xdr:row>25</xdr:row>
      <xdr:rowOff>133350</xdr:rowOff>
    </xdr:to>
    <xdr:grpSp>
      <xdr:nvGrpSpPr>
        <xdr:cNvPr id="44292" name="グループ化 51">
          <a:extLst>
            <a:ext uri="{FF2B5EF4-FFF2-40B4-BE49-F238E27FC236}">
              <a16:creationId xmlns:a16="http://schemas.microsoft.com/office/drawing/2014/main" id="{00000000-0008-0000-0500-000004AD0000}"/>
            </a:ext>
          </a:extLst>
        </xdr:cNvPr>
        <xdr:cNvGrpSpPr>
          <a:grpSpLocks/>
        </xdr:cNvGrpSpPr>
      </xdr:nvGrpSpPr>
      <xdr:grpSpPr bwMode="auto">
        <a:xfrm>
          <a:off x="5301059" y="3977878"/>
          <a:ext cx="490538" cy="630238"/>
          <a:chOff x="5295900" y="2114550"/>
          <a:chExt cx="495300" cy="628650"/>
        </a:xfrm>
      </xdr:grpSpPr>
      <xdr:sp macro="" textlink="">
        <xdr:nvSpPr>
          <xdr:cNvPr id="44301" name="AutoShape 41">
            <a:extLst>
              <a:ext uri="{FF2B5EF4-FFF2-40B4-BE49-F238E27FC236}">
                <a16:creationId xmlns:a16="http://schemas.microsoft.com/office/drawing/2014/main" id="{00000000-0008-0000-0500-00000DAD0000}"/>
              </a:ext>
            </a:extLst>
          </xdr:cNvPr>
          <xdr:cNvSpPr>
            <a:spLocks noChangeArrowheads="1"/>
          </xdr:cNvSpPr>
        </xdr:nvSpPr>
        <xdr:spPr bwMode="auto">
          <a:xfrm>
            <a:off x="5295900" y="2114550"/>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52" name="Text Box 42">
            <a:extLst>
              <a:ext uri="{FF2B5EF4-FFF2-40B4-BE49-F238E27FC236}">
                <a16:creationId xmlns:a16="http://schemas.microsoft.com/office/drawing/2014/main" id="{00000000-0008-0000-0500-000034000000}"/>
              </a:ext>
            </a:extLst>
          </xdr:cNvPr>
          <xdr:cNvSpPr txBox="1">
            <a:spLocks noChangeArrowheads="1"/>
          </xdr:cNvSpPr>
        </xdr:nvSpPr>
        <xdr:spPr bwMode="auto">
          <a:xfrm>
            <a:off x="5295900" y="2227144"/>
            <a:ext cx="447675" cy="516056"/>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26</xdr:col>
      <xdr:colOff>19050</xdr:colOff>
      <xdr:row>42</xdr:row>
      <xdr:rowOff>38100</xdr:rowOff>
    </xdr:from>
    <xdr:to>
      <xdr:col>28</xdr:col>
      <xdr:colOff>114300</xdr:colOff>
      <xdr:row>47</xdr:row>
      <xdr:rowOff>57150</xdr:rowOff>
    </xdr:to>
    <xdr:grpSp>
      <xdr:nvGrpSpPr>
        <xdr:cNvPr id="44293" name="グループ化 54">
          <a:extLst>
            <a:ext uri="{FF2B5EF4-FFF2-40B4-BE49-F238E27FC236}">
              <a16:creationId xmlns:a16="http://schemas.microsoft.com/office/drawing/2014/main" id="{00000000-0008-0000-0500-000005AD0000}"/>
            </a:ext>
          </a:extLst>
        </xdr:cNvPr>
        <xdr:cNvGrpSpPr>
          <a:grpSpLocks/>
        </xdr:cNvGrpSpPr>
      </xdr:nvGrpSpPr>
      <xdr:grpSpPr bwMode="auto">
        <a:xfrm>
          <a:off x="5148659" y="7231459"/>
          <a:ext cx="492125" cy="812800"/>
          <a:chOff x="5295900" y="2078832"/>
          <a:chExt cx="495300" cy="664368"/>
        </a:xfrm>
      </xdr:grpSpPr>
      <xdr:sp macro="" textlink="">
        <xdr:nvSpPr>
          <xdr:cNvPr id="44299" name="AutoShape 41">
            <a:extLst>
              <a:ext uri="{FF2B5EF4-FFF2-40B4-BE49-F238E27FC236}">
                <a16:creationId xmlns:a16="http://schemas.microsoft.com/office/drawing/2014/main" id="{00000000-0008-0000-0500-00000BAD0000}"/>
              </a:ext>
            </a:extLst>
          </xdr:cNvPr>
          <xdr:cNvSpPr>
            <a:spLocks noChangeArrowheads="1"/>
          </xdr:cNvSpPr>
        </xdr:nvSpPr>
        <xdr:spPr bwMode="auto">
          <a:xfrm>
            <a:off x="5295900" y="2078832"/>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55" name="Text Box 42">
            <a:extLst>
              <a:ext uri="{FF2B5EF4-FFF2-40B4-BE49-F238E27FC236}">
                <a16:creationId xmlns:a16="http://schemas.microsoft.com/office/drawing/2014/main" id="{00000000-0008-0000-0500-000037000000}"/>
              </a:ext>
            </a:extLst>
          </xdr:cNvPr>
          <xdr:cNvSpPr txBox="1">
            <a:spLocks noChangeArrowheads="1"/>
          </xdr:cNvSpPr>
        </xdr:nvSpPr>
        <xdr:spPr bwMode="auto">
          <a:xfrm>
            <a:off x="5295900" y="2231560"/>
            <a:ext cx="447675" cy="511640"/>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29</xdr:col>
      <xdr:colOff>114300</xdr:colOff>
      <xdr:row>6</xdr:row>
      <xdr:rowOff>114300</xdr:rowOff>
    </xdr:from>
    <xdr:to>
      <xdr:col>40</xdr:col>
      <xdr:colOff>85725</xdr:colOff>
      <xdr:row>50</xdr:row>
      <xdr:rowOff>152399</xdr:rowOff>
    </xdr:to>
    <xdr:sp macro="" textlink="">
      <xdr:nvSpPr>
        <xdr:cNvPr id="56" name="角丸四角形 55">
          <a:extLst>
            <a:ext uri="{FF2B5EF4-FFF2-40B4-BE49-F238E27FC236}">
              <a16:creationId xmlns:a16="http://schemas.microsoft.com/office/drawing/2014/main" id="{00000000-0008-0000-0500-000038000000}"/>
            </a:ext>
          </a:extLst>
        </xdr:cNvPr>
        <xdr:cNvSpPr/>
      </xdr:nvSpPr>
      <xdr:spPr>
        <a:xfrm>
          <a:off x="5876925" y="1771650"/>
          <a:ext cx="2171700" cy="7077074"/>
        </a:xfrm>
        <a:prstGeom prst="roundRect">
          <a:avLst>
            <a:gd name="adj" fmla="val 11836"/>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5</xdr:col>
      <xdr:colOff>80964</xdr:colOff>
      <xdr:row>50</xdr:row>
      <xdr:rowOff>152398</xdr:rowOff>
    </xdr:from>
    <xdr:to>
      <xdr:col>35</xdr:col>
      <xdr:colOff>1</xdr:colOff>
      <xdr:row>52</xdr:row>
      <xdr:rowOff>361949</xdr:rowOff>
    </xdr:to>
    <xdr:cxnSp macro="">
      <xdr:nvCxnSpPr>
        <xdr:cNvPr id="57" name="カギ線コネクタ 56">
          <a:extLst>
            <a:ext uri="{FF2B5EF4-FFF2-40B4-BE49-F238E27FC236}">
              <a16:creationId xmlns:a16="http://schemas.microsoft.com/office/drawing/2014/main" id="{00000000-0008-0000-0500-000039000000}"/>
            </a:ext>
          </a:extLst>
        </xdr:cNvPr>
        <xdr:cNvCxnSpPr>
          <a:stCxn id="56" idx="2"/>
          <a:endCxn id="58" idx="0"/>
        </xdr:cNvCxnSpPr>
      </xdr:nvCxnSpPr>
      <xdr:spPr>
        <a:xfrm rot="5400000">
          <a:off x="3702844" y="6103143"/>
          <a:ext cx="514351" cy="6005512"/>
        </a:xfrm>
        <a:prstGeom prst="bentConnector3">
          <a:avLst>
            <a:gd name="adj1" fmla="val 50000"/>
          </a:avLst>
        </a:prstGeom>
        <a:ln w="57150">
          <a:solidFill>
            <a:schemeClr val="tx1"/>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xdr:colOff>
      <xdr:row>53</xdr:row>
      <xdr:rowOff>0</xdr:rowOff>
    </xdr:from>
    <xdr:to>
      <xdr:col>7</xdr:col>
      <xdr:colOff>57150</xdr:colOff>
      <xdr:row>54</xdr:row>
      <xdr:rowOff>9525</xdr:rowOff>
    </xdr:to>
    <xdr:sp macro=""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647700" y="8162925"/>
          <a:ext cx="752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xdr:from>
      <xdr:col>12</xdr:col>
      <xdr:colOff>57150</xdr:colOff>
      <xdr:row>53</xdr:row>
      <xdr:rowOff>171450</xdr:rowOff>
    </xdr:from>
    <xdr:to>
      <xdr:col>14</xdr:col>
      <xdr:colOff>85725</xdr:colOff>
      <xdr:row>53</xdr:row>
      <xdr:rowOff>182563</xdr:rowOff>
    </xdr:to>
    <xdr:cxnSp macro="">
      <xdr:nvCxnSpPr>
        <xdr:cNvPr id="60" name="直線矢印コネクタ 59">
          <a:extLst>
            <a:ext uri="{FF2B5EF4-FFF2-40B4-BE49-F238E27FC236}">
              <a16:creationId xmlns:a16="http://schemas.microsoft.com/office/drawing/2014/main" id="{00000000-0008-0000-0500-00003C000000}"/>
            </a:ext>
          </a:extLst>
        </xdr:cNvPr>
        <xdr:cNvCxnSpPr/>
      </xdr:nvCxnSpPr>
      <xdr:spPr>
        <a:xfrm>
          <a:off x="2400300" y="8334375"/>
          <a:ext cx="428625" cy="11113"/>
        </a:xfrm>
        <a:prstGeom prst="straightConnector1">
          <a:avLst/>
        </a:prstGeom>
        <a:ln w="38100">
          <a:solidFill>
            <a:schemeClr val="tx1"/>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188516</xdr:colOff>
      <xdr:row>23</xdr:row>
      <xdr:rowOff>69057</xdr:rowOff>
    </xdr:from>
    <xdr:to>
      <xdr:col>19</xdr:col>
      <xdr:colOff>178594</xdr:colOff>
      <xdr:row>27</xdr:row>
      <xdr:rowOff>29766</xdr:rowOff>
    </xdr:to>
    <xdr:sp macro="" textlink="">
      <xdr:nvSpPr>
        <xdr:cNvPr id="37" name="AutoShape 3">
          <a:extLst>
            <a:ext uri="{FF2B5EF4-FFF2-40B4-BE49-F238E27FC236}">
              <a16:creationId xmlns:a16="http://schemas.microsoft.com/office/drawing/2014/main" id="{00000000-0008-0000-0500-000025000000}"/>
            </a:ext>
          </a:extLst>
        </xdr:cNvPr>
        <xdr:cNvSpPr>
          <a:spLocks noChangeArrowheads="1"/>
        </xdr:cNvSpPr>
      </xdr:nvSpPr>
      <xdr:spPr bwMode="auto">
        <a:xfrm>
          <a:off x="3046016" y="4206479"/>
          <a:ext cx="783828" cy="595709"/>
        </a:xfrm>
        <a:prstGeom prst="rightArrow">
          <a:avLst>
            <a:gd name="adj1" fmla="val 50000"/>
            <a:gd name="adj2" fmla="val 26694"/>
          </a:avLst>
        </a:prstGeom>
        <a:solidFill>
          <a:srgbClr val="FFFFFF"/>
        </a:solidFill>
        <a:ln w="9525">
          <a:solidFill>
            <a:srgbClr val="000000"/>
          </a:solidFill>
          <a:miter lim="800000"/>
          <a:headEnd/>
          <a:tailEnd/>
        </a:ln>
      </xdr:spPr>
      <xdr:txBody>
        <a:bodyPr/>
        <a:lstStyle/>
        <a:p>
          <a:r>
            <a:rPr lang="en-US" altLang="ja-JP" sz="800"/>
            <a:t>6</a:t>
          </a:r>
          <a:r>
            <a:rPr lang="ja-JP" altLang="en-US" sz="800"/>
            <a:t>億円以下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104775</xdr:colOff>
      <xdr:row>52</xdr:row>
      <xdr:rowOff>0</xdr:rowOff>
    </xdr:from>
    <xdr:to>
      <xdr:col>7</xdr:col>
      <xdr:colOff>57150</xdr:colOff>
      <xdr:row>53</xdr:row>
      <xdr:rowOff>9525</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581025" y="8753475"/>
          <a:ext cx="752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xdr:from>
      <xdr:col>19</xdr:col>
      <xdr:colOff>142876</xdr:colOff>
      <xdr:row>21</xdr:row>
      <xdr:rowOff>23019</xdr:rowOff>
    </xdr:from>
    <xdr:to>
      <xdr:col>20</xdr:col>
      <xdr:colOff>89297</xdr:colOff>
      <xdr:row>23</xdr:row>
      <xdr:rowOff>87312</xdr:rowOff>
    </xdr:to>
    <xdr:sp macro="" textlink="">
      <xdr:nvSpPr>
        <xdr:cNvPr id="5" name="Text Box 2">
          <a:extLst>
            <a:ext uri="{FF2B5EF4-FFF2-40B4-BE49-F238E27FC236}">
              <a16:creationId xmlns:a16="http://schemas.microsoft.com/office/drawing/2014/main" id="{00000000-0008-0000-0600-000005000000}"/>
            </a:ext>
          </a:extLst>
        </xdr:cNvPr>
        <xdr:cNvSpPr txBox="1">
          <a:spLocks noChangeArrowheads="1"/>
        </xdr:cNvSpPr>
      </xdr:nvSpPr>
      <xdr:spPr bwMode="auto">
        <a:xfrm>
          <a:off x="3819526" y="3842544"/>
          <a:ext cx="232171" cy="416718"/>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p>
      </xdr:txBody>
    </xdr:sp>
    <xdr:clientData/>
  </xdr:twoCellAnchor>
  <xdr:twoCellAnchor>
    <xdr:from>
      <xdr:col>13</xdr:col>
      <xdr:colOff>76200</xdr:colOff>
      <xdr:row>9</xdr:row>
      <xdr:rowOff>0</xdr:rowOff>
    </xdr:from>
    <xdr:to>
      <xdr:col>14</xdr:col>
      <xdr:colOff>85725</xdr:colOff>
      <xdr:row>12</xdr:row>
      <xdr:rowOff>28575</xdr:rowOff>
    </xdr:to>
    <xdr:sp macro="" textlink="">
      <xdr:nvSpPr>
        <xdr:cNvPr id="40913" name="AutoShape 3">
          <a:extLst>
            <a:ext uri="{FF2B5EF4-FFF2-40B4-BE49-F238E27FC236}">
              <a16:creationId xmlns:a16="http://schemas.microsoft.com/office/drawing/2014/main" id="{00000000-0008-0000-0600-0000D19F0000}"/>
            </a:ext>
          </a:extLst>
        </xdr:cNvPr>
        <xdr:cNvSpPr>
          <a:spLocks noChangeArrowheads="1"/>
        </xdr:cNvSpPr>
      </xdr:nvSpPr>
      <xdr:spPr bwMode="auto">
        <a:xfrm>
          <a:off x="2552700" y="1800225"/>
          <a:ext cx="209550" cy="5524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13</xdr:col>
      <xdr:colOff>95248</xdr:colOff>
      <xdr:row>40</xdr:row>
      <xdr:rowOff>152400</xdr:rowOff>
    </xdr:from>
    <xdr:to>
      <xdr:col>19</xdr:col>
      <xdr:colOff>218280</xdr:colOff>
      <xdr:row>42</xdr:row>
      <xdr:rowOff>142875</xdr:rowOff>
    </xdr:to>
    <xdr:sp macro="" textlink="">
      <xdr:nvSpPr>
        <xdr:cNvPr id="7" name="Text Box 6">
          <a:extLst>
            <a:ext uri="{FF2B5EF4-FFF2-40B4-BE49-F238E27FC236}">
              <a16:creationId xmlns:a16="http://schemas.microsoft.com/office/drawing/2014/main" id="{00000000-0008-0000-0600-000007000000}"/>
            </a:ext>
          </a:extLst>
        </xdr:cNvPr>
        <xdr:cNvSpPr txBox="1">
          <a:spLocks noChangeArrowheads="1"/>
        </xdr:cNvSpPr>
      </xdr:nvSpPr>
      <xdr:spPr bwMode="auto">
        <a:xfrm>
          <a:off x="2571748" y="6924675"/>
          <a:ext cx="1323182" cy="352425"/>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r>
            <a:rPr lang="en-US" altLang="ja-JP" sz="1800" b="0" i="0" strike="noStrike">
              <a:solidFill>
                <a:srgbClr val="000000"/>
              </a:solidFill>
              <a:latin typeface="ＭＳ Ｐゴシック"/>
              <a:ea typeface="ＭＳ Ｐゴシック"/>
            </a:rPr>
            <a:t>4,000</a:t>
          </a:r>
          <a:r>
            <a:rPr lang="ja-JP" altLang="en-US" sz="1800" b="0" i="0" strike="noStrike">
              <a:solidFill>
                <a:srgbClr val="000000"/>
              </a:solidFill>
              <a:latin typeface="ＭＳ Ｐゴシック"/>
              <a:ea typeface="ＭＳ Ｐゴシック"/>
            </a:rPr>
            <a:t>円</a:t>
          </a:r>
        </a:p>
      </xdr:txBody>
    </xdr:sp>
    <xdr:clientData/>
  </xdr:twoCellAnchor>
  <xdr:twoCellAnchor>
    <xdr:from>
      <xdr:col>22</xdr:col>
      <xdr:colOff>19050</xdr:colOff>
      <xdr:row>43</xdr:row>
      <xdr:rowOff>57150</xdr:rowOff>
    </xdr:from>
    <xdr:to>
      <xdr:col>26</xdr:col>
      <xdr:colOff>171450</xdr:colOff>
      <xdr:row>46</xdr:row>
      <xdr:rowOff>66675</xdr:rowOff>
    </xdr:to>
    <xdr:sp macro="" textlink="">
      <xdr:nvSpPr>
        <xdr:cNvPr id="8" name="Text Box 12">
          <a:extLst>
            <a:ext uri="{FF2B5EF4-FFF2-40B4-BE49-F238E27FC236}">
              <a16:creationId xmlns:a16="http://schemas.microsoft.com/office/drawing/2014/main" id="{00000000-0008-0000-0600-000008000000}"/>
            </a:ext>
          </a:extLst>
        </xdr:cNvPr>
        <xdr:cNvSpPr txBox="1">
          <a:spLocks noChangeArrowheads="1"/>
        </xdr:cNvSpPr>
      </xdr:nvSpPr>
      <xdr:spPr bwMode="auto">
        <a:xfrm>
          <a:off x="4381500" y="7343775"/>
          <a:ext cx="952500" cy="476250"/>
        </a:xfrm>
        <a:prstGeom prst="rect">
          <a:avLst/>
        </a:prstGeom>
        <a:noFill/>
        <a:ln w="9525">
          <a:noFill/>
          <a:miter lim="800000"/>
          <a:headEnd/>
          <a:tailEnd/>
        </a:ln>
      </xdr:spPr>
      <xdr:txBody>
        <a:bodyPr vertOverflow="clip" wrap="square" lIns="45720" tIns="22860" rIns="45720" bIns="0" anchor="t" upright="1"/>
        <a:lstStyle/>
        <a:p>
          <a:pPr algn="l" rtl="1">
            <a:defRPr sz="1000"/>
          </a:pPr>
          <a:r>
            <a:rPr lang="ja-JP" altLang="en-US" sz="1800" b="1" i="0" strike="noStrike">
              <a:solidFill>
                <a:srgbClr val="000000"/>
              </a:solidFill>
              <a:latin typeface="ＭＳ Ｐゴシック"/>
              <a:ea typeface="ＭＳ Ｐゴシック"/>
            </a:rPr>
            <a:t>＋合計</a:t>
          </a:r>
          <a:endParaRPr lang="ja-JP" altLang="en-US" sz="1100" b="1" i="0" strike="noStrike">
            <a:solidFill>
              <a:srgbClr val="000000"/>
            </a:solidFill>
            <a:latin typeface="ＭＳ Ｐゴシック"/>
            <a:ea typeface="ＭＳ Ｐゴシック"/>
          </a:endParaRPr>
        </a:p>
      </xdr:txBody>
    </xdr:sp>
    <xdr:clientData/>
  </xdr:twoCellAnchor>
  <xdr:twoCellAnchor>
    <xdr:from>
      <xdr:col>13</xdr:col>
      <xdr:colOff>95250</xdr:colOff>
      <xdr:row>46</xdr:row>
      <xdr:rowOff>133350</xdr:rowOff>
    </xdr:from>
    <xdr:to>
      <xdr:col>19</xdr:col>
      <xdr:colOff>218281</xdr:colOff>
      <xdr:row>48</xdr:row>
      <xdr:rowOff>123825</xdr:rowOff>
    </xdr:to>
    <xdr:sp macro="" textlink="">
      <xdr:nvSpPr>
        <xdr:cNvPr id="9" name="Text Box 6">
          <a:extLst>
            <a:ext uri="{FF2B5EF4-FFF2-40B4-BE49-F238E27FC236}">
              <a16:creationId xmlns:a16="http://schemas.microsoft.com/office/drawing/2014/main" id="{00000000-0008-0000-0600-000009000000}"/>
            </a:ext>
          </a:extLst>
        </xdr:cNvPr>
        <xdr:cNvSpPr txBox="1">
          <a:spLocks noChangeArrowheads="1"/>
        </xdr:cNvSpPr>
      </xdr:nvSpPr>
      <xdr:spPr bwMode="auto">
        <a:xfrm>
          <a:off x="2571750" y="7886700"/>
          <a:ext cx="1323181" cy="342900"/>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r>
            <a:rPr lang="en-US" altLang="ja-JP" sz="1800" b="0" i="0" strike="noStrike">
              <a:solidFill>
                <a:srgbClr val="000000"/>
              </a:solidFill>
              <a:latin typeface="ＭＳ Ｐゴシック"/>
              <a:ea typeface="ＭＳ Ｐゴシック"/>
            </a:rPr>
            <a:t>3,000</a:t>
          </a:r>
          <a:r>
            <a:rPr lang="ja-JP" altLang="en-US" sz="1800" b="0" i="0" strike="noStrike">
              <a:solidFill>
                <a:srgbClr val="000000"/>
              </a:solidFill>
              <a:latin typeface="ＭＳ Ｐゴシック"/>
              <a:ea typeface="ＭＳ Ｐゴシック"/>
            </a:rPr>
            <a:t>円</a:t>
          </a:r>
        </a:p>
      </xdr:txBody>
    </xdr:sp>
    <xdr:clientData/>
  </xdr:twoCellAnchor>
  <xdr:twoCellAnchor>
    <xdr:from>
      <xdr:col>26</xdr:col>
      <xdr:colOff>142875</xdr:colOff>
      <xdr:row>8</xdr:row>
      <xdr:rowOff>104775</xdr:rowOff>
    </xdr:from>
    <xdr:to>
      <xdr:col>29</xdr:col>
      <xdr:colOff>38100</xdr:colOff>
      <xdr:row>12</xdr:row>
      <xdr:rowOff>104775</xdr:rowOff>
    </xdr:to>
    <xdr:grpSp>
      <xdr:nvGrpSpPr>
        <xdr:cNvPr id="40917" name="グループ化 50">
          <a:extLst>
            <a:ext uri="{FF2B5EF4-FFF2-40B4-BE49-F238E27FC236}">
              <a16:creationId xmlns:a16="http://schemas.microsoft.com/office/drawing/2014/main" id="{00000000-0008-0000-0600-0000D59F0000}"/>
            </a:ext>
          </a:extLst>
        </xdr:cNvPr>
        <xdr:cNvGrpSpPr>
          <a:grpSpLocks/>
        </xdr:cNvGrpSpPr>
      </xdr:nvGrpSpPr>
      <xdr:grpSpPr bwMode="auto">
        <a:xfrm>
          <a:off x="5272484" y="1722041"/>
          <a:ext cx="490538" cy="694531"/>
          <a:chOff x="5295900" y="2114550"/>
          <a:chExt cx="495300" cy="628650"/>
        </a:xfrm>
      </xdr:grpSpPr>
      <xdr:sp macro="" textlink="">
        <xdr:nvSpPr>
          <xdr:cNvPr id="40934" name="AutoShape 41">
            <a:extLst>
              <a:ext uri="{FF2B5EF4-FFF2-40B4-BE49-F238E27FC236}">
                <a16:creationId xmlns:a16="http://schemas.microsoft.com/office/drawing/2014/main" id="{00000000-0008-0000-0600-0000E69F0000}"/>
              </a:ext>
            </a:extLst>
          </xdr:cNvPr>
          <xdr:cNvSpPr>
            <a:spLocks noChangeArrowheads="1"/>
          </xdr:cNvSpPr>
        </xdr:nvSpPr>
        <xdr:spPr bwMode="auto">
          <a:xfrm>
            <a:off x="5295900" y="2114550"/>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12" name="Text Box 42">
            <a:extLst>
              <a:ext uri="{FF2B5EF4-FFF2-40B4-BE49-F238E27FC236}">
                <a16:creationId xmlns:a16="http://schemas.microsoft.com/office/drawing/2014/main" id="{00000000-0008-0000-0600-00000C000000}"/>
              </a:ext>
            </a:extLst>
          </xdr:cNvPr>
          <xdr:cNvSpPr txBox="1">
            <a:spLocks noChangeArrowheads="1"/>
          </xdr:cNvSpPr>
        </xdr:nvSpPr>
        <xdr:spPr bwMode="auto">
          <a:xfrm>
            <a:off x="5295900" y="2224989"/>
            <a:ext cx="447675" cy="518211"/>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30</xdr:col>
      <xdr:colOff>95250</xdr:colOff>
      <xdr:row>25</xdr:row>
      <xdr:rowOff>19051</xdr:rowOff>
    </xdr:from>
    <xdr:to>
      <xdr:col>39</xdr:col>
      <xdr:colOff>158750</xdr:colOff>
      <xdr:row>29</xdr:row>
      <xdr:rowOff>79375</xdr:rowOff>
    </xdr:to>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6057900" y="4533901"/>
          <a:ext cx="1863725" cy="679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900" b="0"/>
            <a:t>＊</a:t>
          </a:r>
          <a:r>
            <a:rPr kumimoji="1" lang="en-US" altLang="ja-JP" sz="900" b="0"/>
            <a:t>100</a:t>
          </a:r>
          <a:r>
            <a:rPr kumimoji="1" lang="ja-JP" altLang="en-US" sz="900" b="0"/>
            <a:t>円未満切捨。</a:t>
          </a:r>
          <a:endParaRPr kumimoji="1" lang="en-US" altLang="ja-JP" sz="900" b="0"/>
        </a:p>
        <a:p>
          <a:r>
            <a:rPr kumimoji="1" lang="ja-JP" altLang="en-US" sz="900" b="0"/>
            <a:t>＊</a:t>
          </a:r>
          <a:r>
            <a:rPr kumimoji="1" lang="en-US" altLang="ja-JP" sz="900" b="0"/>
            <a:t>4,000</a:t>
          </a:r>
          <a:r>
            <a:rPr kumimoji="1" lang="ja-JP" altLang="en-US" sz="900" b="0"/>
            <a:t>円以下にはなりません。</a:t>
          </a:r>
          <a:endParaRPr kumimoji="1" lang="en-US" altLang="ja-JP" sz="900" b="0"/>
        </a:p>
      </xdr:txBody>
    </xdr:sp>
    <xdr:clientData/>
  </xdr:twoCellAnchor>
  <xdr:twoCellAnchor>
    <xdr:from>
      <xdr:col>19</xdr:col>
      <xdr:colOff>184546</xdr:colOff>
      <xdr:row>24</xdr:row>
      <xdr:rowOff>25399</xdr:rowOff>
    </xdr:from>
    <xdr:to>
      <xdr:col>24</xdr:col>
      <xdr:colOff>136922</xdr:colOff>
      <xdr:row>27</xdr:row>
      <xdr:rowOff>29767</xdr:rowOff>
    </xdr:to>
    <xdr:sp macro="" textlink="">
      <xdr:nvSpPr>
        <xdr:cNvPr id="14" name="Text Box 14">
          <a:extLst>
            <a:ext uri="{FF2B5EF4-FFF2-40B4-BE49-F238E27FC236}">
              <a16:creationId xmlns:a16="http://schemas.microsoft.com/office/drawing/2014/main" id="{00000000-0008-0000-0600-00000E000000}"/>
            </a:ext>
          </a:extLst>
        </xdr:cNvPr>
        <xdr:cNvSpPr txBox="1">
          <a:spLocks noChangeArrowheads="1"/>
        </xdr:cNvSpPr>
      </xdr:nvSpPr>
      <xdr:spPr bwMode="auto">
        <a:xfrm>
          <a:off x="3861196" y="4378324"/>
          <a:ext cx="1038226" cy="471093"/>
        </a:xfrm>
        <a:prstGeom prst="rect">
          <a:avLst/>
        </a:prstGeom>
        <a:solidFill>
          <a:srgbClr val="FFFFFF"/>
        </a:solidFill>
        <a:ln w="9525">
          <a:noFill/>
          <a:miter lim="800000"/>
          <a:headEnd/>
          <a:tailEnd/>
        </a:ln>
      </xdr:spPr>
      <xdr:txBody>
        <a:bodyPr vertOverflow="clip" wrap="square" lIns="27432" tIns="18288" rIns="0" bIns="0" anchor="t" upright="1"/>
        <a:lstStyle/>
        <a:p>
          <a:pPr algn="ctr" rtl="1">
            <a:lnSpc>
              <a:spcPts val="1200"/>
            </a:lnSpc>
            <a:defRPr sz="1000"/>
          </a:pPr>
          <a:r>
            <a:rPr lang="ja-JP" altLang="en-US" sz="1000" b="0" i="0" u="sng" strike="noStrike" baseline="0">
              <a:solidFill>
                <a:srgbClr val="000000"/>
              </a:solidFill>
              <a:latin typeface="ＭＳ Ｐゴシック"/>
              <a:ea typeface="ＭＳ Ｐゴシック"/>
            </a:rPr>
            <a:t>一律月額　</a:t>
          </a:r>
          <a:endParaRPr lang="en-US" altLang="ja-JP" sz="1000" b="0" i="0" u="sng" strike="noStrike" baseline="0">
            <a:solidFill>
              <a:srgbClr val="000000"/>
            </a:solidFill>
            <a:latin typeface="ＭＳ Ｐゴシック"/>
            <a:ea typeface="ＭＳ Ｐゴシック"/>
          </a:endParaRPr>
        </a:p>
        <a:p>
          <a:pPr algn="ctr" rtl="1">
            <a:lnSpc>
              <a:spcPts val="1300"/>
            </a:lnSpc>
            <a:defRPr sz="1000"/>
          </a:pPr>
          <a:r>
            <a:rPr lang="ja-JP" altLang="en-US" sz="1200" b="0" i="0" u="sng" strike="noStrike" baseline="0">
              <a:solidFill>
                <a:srgbClr val="000000"/>
              </a:solidFill>
              <a:latin typeface="ＭＳ Ｐゴシック"/>
              <a:ea typeface="ＭＳ Ｐゴシック"/>
            </a:rPr>
            <a:t>４</a:t>
          </a:r>
          <a:r>
            <a:rPr lang="en-US" altLang="ja-JP" sz="1200" b="0" i="0" u="sng" strike="noStrike" baseline="0">
              <a:solidFill>
                <a:srgbClr val="000000"/>
              </a:solidFill>
              <a:latin typeface="ＭＳ Ｐゴシック"/>
              <a:ea typeface="ＭＳ Ｐゴシック"/>
            </a:rPr>
            <a:t>,000</a:t>
          </a:r>
          <a:r>
            <a:rPr lang="ja-JP" altLang="en-US" sz="1200" b="0" i="0" u="sng" strike="noStrike" baseline="0">
              <a:solidFill>
                <a:srgbClr val="000000"/>
              </a:solidFill>
              <a:latin typeface="ＭＳ Ｐゴシック"/>
              <a:ea typeface="ＭＳ Ｐゴシック"/>
            </a:rPr>
            <a:t>円</a:t>
          </a:r>
          <a:endParaRPr lang="ja-JP" altLang="en-US" sz="1200" b="0" i="0" u="sng" strike="noStrike">
            <a:solidFill>
              <a:srgbClr val="000000"/>
            </a:solidFill>
            <a:latin typeface="ＭＳ Ｐゴシック"/>
            <a:ea typeface="ＭＳ Ｐゴシック"/>
          </a:endParaRPr>
        </a:p>
      </xdr:txBody>
    </xdr:sp>
    <xdr:clientData/>
  </xdr:twoCellAnchor>
  <xdr:twoCellAnchor>
    <xdr:from>
      <xdr:col>13</xdr:col>
      <xdr:colOff>95250</xdr:colOff>
      <xdr:row>21</xdr:row>
      <xdr:rowOff>142875</xdr:rowOff>
    </xdr:from>
    <xdr:to>
      <xdr:col>14</xdr:col>
      <xdr:colOff>104775</xdr:colOff>
      <xdr:row>25</xdr:row>
      <xdr:rowOff>9525</xdr:rowOff>
    </xdr:to>
    <xdr:sp macro="" textlink="">
      <xdr:nvSpPr>
        <xdr:cNvPr id="40920" name="AutoShape 3">
          <a:extLst>
            <a:ext uri="{FF2B5EF4-FFF2-40B4-BE49-F238E27FC236}">
              <a16:creationId xmlns:a16="http://schemas.microsoft.com/office/drawing/2014/main" id="{00000000-0008-0000-0600-0000D89F0000}"/>
            </a:ext>
          </a:extLst>
        </xdr:cNvPr>
        <xdr:cNvSpPr>
          <a:spLocks noChangeArrowheads="1"/>
        </xdr:cNvSpPr>
      </xdr:nvSpPr>
      <xdr:spPr bwMode="auto">
        <a:xfrm>
          <a:off x="2571750" y="3962400"/>
          <a:ext cx="209550" cy="56197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23</xdr:col>
      <xdr:colOff>171451</xdr:colOff>
      <xdr:row>21</xdr:row>
      <xdr:rowOff>9525</xdr:rowOff>
    </xdr:from>
    <xdr:to>
      <xdr:col>26</xdr:col>
      <xdr:colOff>152400</xdr:colOff>
      <xdr:row>23</xdr:row>
      <xdr:rowOff>66675</xdr:rowOff>
    </xdr:to>
    <xdr:sp macro="" textlink="">
      <xdr:nvSpPr>
        <xdr:cNvPr id="17" name="Text Box 2">
          <a:extLst>
            <a:ext uri="{FF2B5EF4-FFF2-40B4-BE49-F238E27FC236}">
              <a16:creationId xmlns:a16="http://schemas.microsoft.com/office/drawing/2014/main" id="{00000000-0008-0000-0600-000011000000}"/>
            </a:ext>
          </a:extLst>
        </xdr:cNvPr>
        <xdr:cNvSpPr txBox="1">
          <a:spLocks noChangeArrowheads="1"/>
        </xdr:cNvSpPr>
      </xdr:nvSpPr>
      <xdr:spPr bwMode="auto">
        <a:xfrm>
          <a:off x="4733926" y="3829050"/>
          <a:ext cx="581024" cy="409575"/>
        </a:xfrm>
        <a:prstGeom prst="rect">
          <a:avLst/>
        </a:prstGeom>
        <a:noFill/>
        <a:ln w="9525">
          <a:noFill/>
          <a:miter lim="800000"/>
          <a:headEnd/>
          <a:tailEnd/>
        </a:ln>
      </xdr:spPr>
      <xdr:txBody>
        <a:bodyPr vertOverflow="clip" wrap="square" lIns="36576" tIns="22860" rIns="0" bIns="0" anchor="t" upright="1"/>
        <a:lstStyle/>
        <a:p>
          <a:pPr algn="l" rtl="1">
            <a:defRPr sz="1000"/>
          </a:pPr>
          <a:r>
            <a:rPr lang="en-US" altLang="ja-JP" sz="1700" b="0" i="0" strike="noStrike">
              <a:solidFill>
                <a:srgbClr val="000000"/>
              </a:solidFill>
              <a:latin typeface="ＭＳ Ｐゴシック"/>
              <a:ea typeface="ＭＳ Ｐゴシック"/>
            </a:rPr>
            <a:t>÷</a:t>
          </a:r>
          <a:r>
            <a:rPr lang="en-US" altLang="ja-JP" sz="1850" b="0" i="0" strike="noStrike">
              <a:solidFill>
                <a:srgbClr val="000000"/>
              </a:solidFill>
              <a:latin typeface="ＭＳ Ｐゴシック"/>
              <a:ea typeface="ＭＳ Ｐゴシック"/>
            </a:rPr>
            <a:t>12</a:t>
          </a:r>
          <a:r>
            <a:rPr lang="ja-JP" altLang="en-US" sz="1850" b="0" i="0" strike="noStrike">
              <a:solidFill>
                <a:srgbClr val="000000"/>
              </a:solidFill>
              <a:latin typeface="ＭＳ Ｐゴシック"/>
              <a:ea typeface="ＭＳ Ｐゴシック"/>
            </a:rPr>
            <a:t>　                         </a:t>
          </a:r>
        </a:p>
      </xdr:txBody>
    </xdr:sp>
    <xdr:clientData/>
  </xdr:twoCellAnchor>
  <xdr:twoCellAnchor>
    <xdr:from>
      <xdr:col>26</xdr:col>
      <xdr:colOff>171450</xdr:colOff>
      <xdr:row>22</xdr:row>
      <xdr:rowOff>19050</xdr:rowOff>
    </xdr:from>
    <xdr:to>
      <xdr:col>29</xdr:col>
      <xdr:colOff>66675</xdr:colOff>
      <xdr:row>25</xdr:row>
      <xdr:rowOff>133350</xdr:rowOff>
    </xdr:to>
    <xdr:grpSp>
      <xdr:nvGrpSpPr>
        <xdr:cNvPr id="40922" name="グループ化 51">
          <a:extLst>
            <a:ext uri="{FF2B5EF4-FFF2-40B4-BE49-F238E27FC236}">
              <a16:creationId xmlns:a16="http://schemas.microsoft.com/office/drawing/2014/main" id="{00000000-0008-0000-0600-0000DA9F0000}"/>
            </a:ext>
          </a:extLst>
        </xdr:cNvPr>
        <xdr:cNvGrpSpPr>
          <a:grpSpLocks/>
        </xdr:cNvGrpSpPr>
      </xdr:nvGrpSpPr>
      <xdr:grpSpPr bwMode="auto">
        <a:xfrm>
          <a:off x="5301059" y="3977878"/>
          <a:ext cx="490538" cy="630238"/>
          <a:chOff x="5295900" y="2114550"/>
          <a:chExt cx="495300" cy="628650"/>
        </a:xfrm>
      </xdr:grpSpPr>
      <xdr:sp macro="" textlink="">
        <xdr:nvSpPr>
          <xdr:cNvPr id="40932" name="AutoShape 41">
            <a:extLst>
              <a:ext uri="{FF2B5EF4-FFF2-40B4-BE49-F238E27FC236}">
                <a16:creationId xmlns:a16="http://schemas.microsoft.com/office/drawing/2014/main" id="{00000000-0008-0000-0600-0000E49F0000}"/>
              </a:ext>
            </a:extLst>
          </xdr:cNvPr>
          <xdr:cNvSpPr>
            <a:spLocks noChangeArrowheads="1"/>
          </xdr:cNvSpPr>
        </xdr:nvSpPr>
        <xdr:spPr bwMode="auto">
          <a:xfrm>
            <a:off x="5295900" y="2114550"/>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20" name="Text Box 42">
            <a:extLst>
              <a:ext uri="{FF2B5EF4-FFF2-40B4-BE49-F238E27FC236}">
                <a16:creationId xmlns:a16="http://schemas.microsoft.com/office/drawing/2014/main" id="{00000000-0008-0000-0600-000014000000}"/>
              </a:ext>
            </a:extLst>
          </xdr:cNvPr>
          <xdr:cNvSpPr txBox="1">
            <a:spLocks noChangeArrowheads="1"/>
          </xdr:cNvSpPr>
        </xdr:nvSpPr>
        <xdr:spPr bwMode="auto">
          <a:xfrm>
            <a:off x="5295900" y="2227144"/>
            <a:ext cx="447675" cy="516056"/>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26</xdr:col>
      <xdr:colOff>19050</xdr:colOff>
      <xdr:row>42</xdr:row>
      <xdr:rowOff>38100</xdr:rowOff>
    </xdr:from>
    <xdr:to>
      <xdr:col>28</xdr:col>
      <xdr:colOff>114300</xdr:colOff>
      <xdr:row>47</xdr:row>
      <xdr:rowOff>57150</xdr:rowOff>
    </xdr:to>
    <xdr:grpSp>
      <xdr:nvGrpSpPr>
        <xdr:cNvPr id="40923" name="グループ化 54">
          <a:extLst>
            <a:ext uri="{FF2B5EF4-FFF2-40B4-BE49-F238E27FC236}">
              <a16:creationId xmlns:a16="http://schemas.microsoft.com/office/drawing/2014/main" id="{00000000-0008-0000-0600-0000DB9F0000}"/>
            </a:ext>
          </a:extLst>
        </xdr:cNvPr>
        <xdr:cNvGrpSpPr>
          <a:grpSpLocks/>
        </xdr:cNvGrpSpPr>
      </xdr:nvGrpSpPr>
      <xdr:grpSpPr bwMode="auto">
        <a:xfrm>
          <a:off x="5148659" y="7231459"/>
          <a:ext cx="492125" cy="812800"/>
          <a:chOff x="5295900" y="2078832"/>
          <a:chExt cx="495300" cy="664368"/>
        </a:xfrm>
      </xdr:grpSpPr>
      <xdr:sp macro="" textlink="">
        <xdr:nvSpPr>
          <xdr:cNvPr id="40930" name="AutoShape 41">
            <a:extLst>
              <a:ext uri="{FF2B5EF4-FFF2-40B4-BE49-F238E27FC236}">
                <a16:creationId xmlns:a16="http://schemas.microsoft.com/office/drawing/2014/main" id="{00000000-0008-0000-0600-0000E29F0000}"/>
              </a:ext>
            </a:extLst>
          </xdr:cNvPr>
          <xdr:cNvSpPr>
            <a:spLocks noChangeArrowheads="1"/>
          </xdr:cNvSpPr>
        </xdr:nvSpPr>
        <xdr:spPr bwMode="auto">
          <a:xfrm>
            <a:off x="5295900" y="2078832"/>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23" name="Text Box 42">
            <a:extLst>
              <a:ext uri="{FF2B5EF4-FFF2-40B4-BE49-F238E27FC236}">
                <a16:creationId xmlns:a16="http://schemas.microsoft.com/office/drawing/2014/main" id="{00000000-0008-0000-0600-000017000000}"/>
              </a:ext>
            </a:extLst>
          </xdr:cNvPr>
          <xdr:cNvSpPr txBox="1">
            <a:spLocks noChangeArrowheads="1"/>
          </xdr:cNvSpPr>
        </xdr:nvSpPr>
        <xdr:spPr bwMode="auto">
          <a:xfrm>
            <a:off x="5295900" y="2231560"/>
            <a:ext cx="447675" cy="511640"/>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29</xdr:col>
      <xdr:colOff>114300</xdr:colOff>
      <xdr:row>6</xdr:row>
      <xdr:rowOff>114300</xdr:rowOff>
    </xdr:from>
    <xdr:to>
      <xdr:col>40</xdr:col>
      <xdr:colOff>85725</xdr:colOff>
      <xdr:row>50</xdr:row>
      <xdr:rowOff>152399</xdr:rowOff>
    </xdr:to>
    <xdr:sp macro="" textlink="">
      <xdr:nvSpPr>
        <xdr:cNvPr id="24" name="角丸四角形 23">
          <a:extLst>
            <a:ext uri="{FF2B5EF4-FFF2-40B4-BE49-F238E27FC236}">
              <a16:creationId xmlns:a16="http://schemas.microsoft.com/office/drawing/2014/main" id="{00000000-0008-0000-0600-000018000000}"/>
            </a:ext>
          </a:extLst>
        </xdr:cNvPr>
        <xdr:cNvSpPr/>
      </xdr:nvSpPr>
      <xdr:spPr>
        <a:xfrm>
          <a:off x="5876925" y="1381125"/>
          <a:ext cx="2171700" cy="7219949"/>
        </a:xfrm>
        <a:prstGeom prst="roundRect">
          <a:avLst>
            <a:gd name="adj" fmla="val 11836"/>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5</xdr:col>
      <xdr:colOff>80964</xdr:colOff>
      <xdr:row>50</xdr:row>
      <xdr:rowOff>152398</xdr:rowOff>
    </xdr:from>
    <xdr:to>
      <xdr:col>35</xdr:col>
      <xdr:colOff>1</xdr:colOff>
      <xdr:row>52</xdr:row>
      <xdr:rowOff>361949</xdr:rowOff>
    </xdr:to>
    <xdr:cxnSp macro="">
      <xdr:nvCxnSpPr>
        <xdr:cNvPr id="25" name="カギ線コネクタ 24">
          <a:extLst>
            <a:ext uri="{FF2B5EF4-FFF2-40B4-BE49-F238E27FC236}">
              <a16:creationId xmlns:a16="http://schemas.microsoft.com/office/drawing/2014/main" id="{00000000-0008-0000-0600-000019000000}"/>
            </a:ext>
          </a:extLst>
        </xdr:cNvPr>
        <xdr:cNvCxnSpPr>
          <a:stCxn id="24" idx="2"/>
          <a:endCxn id="26" idx="0"/>
        </xdr:cNvCxnSpPr>
      </xdr:nvCxnSpPr>
      <xdr:spPr>
        <a:xfrm rot="5400000">
          <a:off x="3702844" y="5855493"/>
          <a:ext cx="514351" cy="6005512"/>
        </a:xfrm>
        <a:prstGeom prst="bentConnector3">
          <a:avLst>
            <a:gd name="adj1" fmla="val 50000"/>
          </a:avLst>
        </a:prstGeom>
        <a:ln w="57150">
          <a:solidFill>
            <a:schemeClr val="tx1"/>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xdr:colOff>
      <xdr:row>53</xdr:row>
      <xdr:rowOff>0</xdr:rowOff>
    </xdr:from>
    <xdr:to>
      <xdr:col>7</xdr:col>
      <xdr:colOff>57150</xdr:colOff>
      <xdr:row>54</xdr:row>
      <xdr:rowOff>9525</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581025" y="9115425"/>
          <a:ext cx="7524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xdr:from>
      <xdr:col>12</xdr:col>
      <xdr:colOff>57150</xdr:colOff>
      <xdr:row>53</xdr:row>
      <xdr:rowOff>171450</xdr:rowOff>
    </xdr:from>
    <xdr:to>
      <xdr:col>14</xdr:col>
      <xdr:colOff>85725</xdr:colOff>
      <xdr:row>53</xdr:row>
      <xdr:rowOff>182563</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a:off x="2333625" y="9286875"/>
          <a:ext cx="428625" cy="11113"/>
        </a:xfrm>
        <a:prstGeom prst="straightConnector1">
          <a:avLst/>
        </a:prstGeom>
        <a:ln w="38100">
          <a:solidFill>
            <a:schemeClr val="tx1"/>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158750</xdr:colOff>
      <xdr:row>20</xdr:row>
      <xdr:rowOff>69452</xdr:rowOff>
    </xdr:from>
    <xdr:to>
      <xdr:col>19</xdr:col>
      <xdr:colOff>148828</xdr:colOff>
      <xdr:row>23</xdr:row>
      <xdr:rowOff>139302</xdr:rowOff>
    </xdr:to>
    <xdr:sp macro="" textlink="">
      <xdr:nvSpPr>
        <xdr:cNvPr id="31" name="AutoShape 3">
          <a:extLst>
            <a:ext uri="{FF2B5EF4-FFF2-40B4-BE49-F238E27FC236}">
              <a16:creationId xmlns:a16="http://schemas.microsoft.com/office/drawing/2014/main" id="{00000000-0008-0000-0600-00001F000000}"/>
            </a:ext>
          </a:extLst>
        </xdr:cNvPr>
        <xdr:cNvSpPr>
          <a:spLocks noChangeArrowheads="1"/>
        </xdr:cNvSpPr>
      </xdr:nvSpPr>
      <xdr:spPr bwMode="auto">
        <a:xfrm>
          <a:off x="3016250" y="3681015"/>
          <a:ext cx="783828" cy="595709"/>
        </a:xfrm>
        <a:prstGeom prst="rightArrow">
          <a:avLst>
            <a:gd name="adj1" fmla="val 50000"/>
            <a:gd name="adj2" fmla="val 26694"/>
          </a:avLst>
        </a:prstGeom>
        <a:solidFill>
          <a:srgbClr val="FFFFFF"/>
        </a:solidFill>
        <a:ln w="9525">
          <a:solidFill>
            <a:srgbClr val="000000"/>
          </a:solidFill>
          <a:miter lim="800000"/>
          <a:headEnd/>
          <a:tailEnd/>
        </a:ln>
      </xdr:spPr>
      <xdr:txBody>
        <a:bodyPr/>
        <a:lstStyle/>
        <a:p>
          <a:r>
            <a:rPr lang="en-US" altLang="ja-JP" sz="800"/>
            <a:t>6</a:t>
          </a:r>
          <a:r>
            <a:rPr lang="ja-JP" altLang="en-US" sz="800"/>
            <a:t>億円超</a:t>
          </a:r>
        </a:p>
      </xdr:txBody>
    </xdr:sp>
    <xdr:clientData/>
  </xdr:twoCellAnchor>
  <xdr:twoCellAnchor>
    <xdr:from>
      <xdr:col>15</xdr:col>
      <xdr:colOff>168672</xdr:colOff>
      <xdr:row>23</xdr:row>
      <xdr:rowOff>109140</xdr:rowOff>
    </xdr:from>
    <xdr:to>
      <xdr:col>19</xdr:col>
      <xdr:colOff>158750</xdr:colOff>
      <xdr:row>27</xdr:row>
      <xdr:rowOff>69849</xdr:rowOff>
    </xdr:to>
    <xdr:sp macro="" textlink="">
      <xdr:nvSpPr>
        <xdr:cNvPr id="32" name="AutoShape 3">
          <a:extLst>
            <a:ext uri="{FF2B5EF4-FFF2-40B4-BE49-F238E27FC236}">
              <a16:creationId xmlns:a16="http://schemas.microsoft.com/office/drawing/2014/main" id="{00000000-0008-0000-0600-000020000000}"/>
            </a:ext>
          </a:extLst>
        </xdr:cNvPr>
        <xdr:cNvSpPr>
          <a:spLocks noChangeArrowheads="1"/>
        </xdr:cNvSpPr>
      </xdr:nvSpPr>
      <xdr:spPr bwMode="auto">
        <a:xfrm>
          <a:off x="3026172" y="4246562"/>
          <a:ext cx="783828" cy="595709"/>
        </a:xfrm>
        <a:prstGeom prst="rightArrow">
          <a:avLst>
            <a:gd name="adj1" fmla="val 50000"/>
            <a:gd name="adj2" fmla="val 26694"/>
          </a:avLst>
        </a:prstGeom>
        <a:solidFill>
          <a:srgbClr val="FFFFFF"/>
        </a:solidFill>
        <a:ln w="9525">
          <a:solidFill>
            <a:srgbClr val="000000"/>
          </a:solidFill>
          <a:miter lim="800000"/>
          <a:headEnd/>
          <a:tailEnd/>
        </a:ln>
      </xdr:spPr>
      <xdr:txBody>
        <a:bodyPr/>
        <a:lstStyle/>
        <a:p>
          <a:r>
            <a:rPr lang="en-US" altLang="ja-JP" sz="800"/>
            <a:t>6</a:t>
          </a:r>
          <a:r>
            <a:rPr lang="ja-JP" altLang="en-US" sz="800"/>
            <a:t>億円以下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104775</xdr:colOff>
      <xdr:row>52</xdr:row>
      <xdr:rowOff>0</xdr:rowOff>
    </xdr:from>
    <xdr:to>
      <xdr:col>7</xdr:col>
      <xdr:colOff>57150</xdr:colOff>
      <xdr:row>53</xdr:row>
      <xdr:rowOff>9525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581025" y="8753475"/>
          <a:ext cx="752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xdr:from>
      <xdr:col>19</xdr:col>
      <xdr:colOff>142876</xdr:colOff>
      <xdr:row>21</xdr:row>
      <xdr:rowOff>23019</xdr:rowOff>
    </xdr:from>
    <xdr:to>
      <xdr:col>20</xdr:col>
      <xdr:colOff>89297</xdr:colOff>
      <xdr:row>23</xdr:row>
      <xdr:rowOff>87312</xdr:rowOff>
    </xdr:to>
    <xdr:sp macro="" textlink="">
      <xdr:nvSpPr>
        <xdr:cNvPr id="5" name="Text Box 2">
          <a:extLst>
            <a:ext uri="{FF2B5EF4-FFF2-40B4-BE49-F238E27FC236}">
              <a16:creationId xmlns:a16="http://schemas.microsoft.com/office/drawing/2014/main" id="{00000000-0008-0000-0700-000005000000}"/>
            </a:ext>
          </a:extLst>
        </xdr:cNvPr>
        <xdr:cNvSpPr txBox="1">
          <a:spLocks noChangeArrowheads="1"/>
        </xdr:cNvSpPr>
      </xdr:nvSpPr>
      <xdr:spPr bwMode="auto">
        <a:xfrm>
          <a:off x="3819526" y="3842544"/>
          <a:ext cx="232171" cy="416718"/>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p>
      </xdr:txBody>
    </xdr:sp>
    <xdr:clientData/>
  </xdr:twoCellAnchor>
  <xdr:twoCellAnchor>
    <xdr:from>
      <xdr:col>13</xdr:col>
      <xdr:colOff>76200</xdr:colOff>
      <xdr:row>9</xdr:row>
      <xdr:rowOff>0</xdr:rowOff>
    </xdr:from>
    <xdr:to>
      <xdr:col>14</xdr:col>
      <xdr:colOff>85725</xdr:colOff>
      <xdr:row>12</xdr:row>
      <xdr:rowOff>28575</xdr:rowOff>
    </xdr:to>
    <xdr:sp macro="" textlink="">
      <xdr:nvSpPr>
        <xdr:cNvPr id="41875" name="AutoShape 3">
          <a:extLst>
            <a:ext uri="{FF2B5EF4-FFF2-40B4-BE49-F238E27FC236}">
              <a16:creationId xmlns:a16="http://schemas.microsoft.com/office/drawing/2014/main" id="{00000000-0008-0000-0700-000093A30000}"/>
            </a:ext>
          </a:extLst>
        </xdr:cNvPr>
        <xdr:cNvSpPr>
          <a:spLocks noChangeArrowheads="1"/>
        </xdr:cNvSpPr>
      </xdr:nvSpPr>
      <xdr:spPr bwMode="auto">
        <a:xfrm>
          <a:off x="2552700" y="1800225"/>
          <a:ext cx="209550" cy="5524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13</xdr:col>
      <xdr:colOff>95248</xdr:colOff>
      <xdr:row>40</xdr:row>
      <xdr:rowOff>152400</xdr:rowOff>
    </xdr:from>
    <xdr:to>
      <xdr:col>19</xdr:col>
      <xdr:colOff>218280</xdr:colOff>
      <xdr:row>42</xdr:row>
      <xdr:rowOff>142875</xdr:rowOff>
    </xdr:to>
    <xdr:sp macro="" textlink="">
      <xdr:nvSpPr>
        <xdr:cNvPr id="7" name="Text Box 6">
          <a:extLst>
            <a:ext uri="{FF2B5EF4-FFF2-40B4-BE49-F238E27FC236}">
              <a16:creationId xmlns:a16="http://schemas.microsoft.com/office/drawing/2014/main" id="{00000000-0008-0000-0700-000007000000}"/>
            </a:ext>
          </a:extLst>
        </xdr:cNvPr>
        <xdr:cNvSpPr txBox="1">
          <a:spLocks noChangeArrowheads="1"/>
        </xdr:cNvSpPr>
      </xdr:nvSpPr>
      <xdr:spPr bwMode="auto">
        <a:xfrm>
          <a:off x="2571748" y="6924675"/>
          <a:ext cx="1323182" cy="352425"/>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r>
            <a:rPr lang="en-US" altLang="ja-JP" sz="1800" b="0" i="0" strike="noStrike">
              <a:solidFill>
                <a:srgbClr val="000000"/>
              </a:solidFill>
              <a:latin typeface="ＭＳ Ｐゴシック"/>
              <a:ea typeface="ＭＳ Ｐゴシック"/>
            </a:rPr>
            <a:t>4,000</a:t>
          </a:r>
          <a:r>
            <a:rPr lang="ja-JP" altLang="en-US" sz="1800" b="0" i="0" strike="noStrike">
              <a:solidFill>
                <a:srgbClr val="000000"/>
              </a:solidFill>
              <a:latin typeface="ＭＳ Ｐゴシック"/>
              <a:ea typeface="ＭＳ Ｐゴシック"/>
            </a:rPr>
            <a:t>円</a:t>
          </a:r>
        </a:p>
      </xdr:txBody>
    </xdr:sp>
    <xdr:clientData/>
  </xdr:twoCellAnchor>
  <xdr:twoCellAnchor>
    <xdr:from>
      <xdr:col>22</xdr:col>
      <xdr:colOff>19050</xdr:colOff>
      <xdr:row>43</xdr:row>
      <xdr:rowOff>57150</xdr:rowOff>
    </xdr:from>
    <xdr:to>
      <xdr:col>26</xdr:col>
      <xdr:colOff>171450</xdr:colOff>
      <xdr:row>46</xdr:row>
      <xdr:rowOff>66675</xdr:rowOff>
    </xdr:to>
    <xdr:sp macro="" textlink="">
      <xdr:nvSpPr>
        <xdr:cNvPr id="8" name="Text Box 12">
          <a:extLst>
            <a:ext uri="{FF2B5EF4-FFF2-40B4-BE49-F238E27FC236}">
              <a16:creationId xmlns:a16="http://schemas.microsoft.com/office/drawing/2014/main" id="{00000000-0008-0000-0700-000008000000}"/>
            </a:ext>
          </a:extLst>
        </xdr:cNvPr>
        <xdr:cNvSpPr txBox="1">
          <a:spLocks noChangeArrowheads="1"/>
        </xdr:cNvSpPr>
      </xdr:nvSpPr>
      <xdr:spPr bwMode="auto">
        <a:xfrm>
          <a:off x="4381500" y="7343775"/>
          <a:ext cx="952500" cy="476250"/>
        </a:xfrm>
        <a:prstGeom prst="rect">
          <a:avLst/>
        </a:prstGeom>
        <a:noFill/>
        <a:ln w="9525">
          <a:noFill/>
          <a:miter lim="800000"/>
          <a:headEnd/>
          <a:tailEnd/>
        </a:ln>
      </xdr:spPr>
      <xdr:txBody>
        <a:bodyPr vertOverflow="clip" wrap="square" lIns="45720" tIns="22860" rIns="45720" bIns="0" anchor="t" upright="1"/>
        <a:lstStyle/>
        <a:p>
          <a:pPr algn="l" rtl="1">
            <a:defRPr sz="1000"/>
          </a:pPr>
          <a:r>
            <a:rPr lang="ja-JP" altLang="en-US" sz="1800" b="1" i="0" strike="noStrike">
              <a:solidFill>
                <a:srgbClr val="000000"/>
              </a:solidFill>
              <a:latin typeface="ＭＳ Ｐゴシック"/>
              <a:ea typeface="ＭＳ Ｐゴシック"/>
            </a:rPr>
            <a:t>＋合計</a:t>
          </a:r>
          <a:endParaRPr lang="ja-JP" altLang="en-US" sz="1100" b="1" i="0" strike="noStrike">
            <a:solidFill>
              <a:srgbClr val="000000"/>
            </a:solidFill>
            <a:latin typeface="ＭＳ Ｐゴシック"/>
            <a:ea typeface="ＭＳ Ｐゴシック"/>
          </a:endParaRPr>
        </a:p>
      </xdr:txBody>
    </xdr:sp>
    <xdr:clientData/>
  </xdr:twoCellAnchor>
  <xdr:twoCellAnchor>
    <xdr:from>
      <xdr:col>13</xdr:col>
      <xdr:colOff>95250</xdr:colOff>
      <xdr:row>46</xdr:row>
      <xdr:rowOff>133350</xdr:rowOff>
    </xdr:from>
    <xdr:to>
      <xdr:col>19</xdr:col>
      <xdr:colOff>218281</xdr:colOff>
      <xdr:row>48</xdr:row>
      <xdr:rowOff>123825</xdr:rowOff>
    </xdr:to>
    <xdr:sp macro="" textlink="">
      <xdr:nvSpPr>
        <xdr:cNvPr id="9" name="Text Box 6">
          <a:extLst>
            <a:ext uri="{FF2B5EF4-FFF2-40B4-BE49-F238E27FC236}">
              <a16:creationId xmlns:a16="http://schemas.microsoft.com/office/drawing/2014/main" id="{00000000-0008-0000-0700-000009000000}"/>
            </a:ext>
          </a:extLst>
        </xdr:cNvPr>
        <xdr:cNvSpPr txBox="1">
          <a:spLocks noChangeArrowheads="1"/>
        </xdr:cNvSpPr>
      </xdr:nvSpPr>
      <xdr:spPr bwMode="auto">
        <a:xfrm>
          <a:off x="2571750" y="7886700"/>
          <a:ext cx="1323181" cy="342900"/>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r>
            <a:rPr lang="en-US" altLang="ja-JP" sz="1800" b="0" i="0" strike="noStrike">
              <a:solidFill>
                <a:srgbClr val="000000"/>
              </a:solidFill>
              <a:latin typeface="ＭＳ Ｐゴシック"/>
              <a:ea typeface="ＭＳ Ｐゴシック"/>
            </a:rPr>
            <a:t>3,000</a:t>
          </a:r>
          <a:r>
            <a:rPr lang="ja-JP" altLang="en-US" sz="1800" b="0" i="0" strike="noStrike">
              <a:solidFill>
                <a:srgbClr val="000000"/>
              </a:solidFill>
              <a:latin typeface="ＭＳ Ｐゴシック"/>
              <a:ea typeface="ＭＳ Ｐゴシック"/>
            </a:rPr>
            <a:t>円</a:t>
          </a:r>
        </a:p>
      </xdr:txBody>
    </xdr:sp>
    <xdr:clientData/>
  </xdr:twoCellAnchor>
  <xdr:twoCellAnchor>
    <xdr:from>
      <xdr:col>26</xdr:col>
      <xdr:colOff>142875</xdr:colOff>
      <xdr:row>8</xdr:row>
      <xdr:rowOff>104775</xdr:rowOff>
    </xdr:from>
    <xdr:to>
      <xdr:col>29</xdr:col>
      <xdr:colOff>38100</xdr:colOff>
      <xdr:row>12</xdr:row>
      <xdr:rowOff>104775</xdr:rowOff>
    </xdr:to>
    <xdr:grpSp>
      <xdr:nvGrpSpPr>
        <xdr:cNvPr id="41879" name="グループ化 50">
          <a:extLst>
            <a:ext uri="{FF2B5EF4-FFF2-40B4-BE49-F238E27FC236}">
              <a16:creationId xmlns:a16="http://schemas.microsoft.com/office/drawing/2014/main" id="{00000000-0008-0000-0700-000097A30000}"/>
            </a:ext>
          </a:extLst>
        </xdr:cNvPr>
        <xdr:cNvGrpSpPr>
          <a:grpSpLocks/>
        </xdr:cNvGrpSpPr>
      </xdr:nvGrpSpPr>
      <xdr:grpSpPr bwMode="auto">
        <a:xfrm>
          <a:off x="5272484" y="1722041"/>
          <a:ext cx="490538" cy="694531"/>
          <a:chOff x="5295900" y="2114550"/>
          <a:chExt cx="495300" cy="628650"/>
        </a:xfrm>
      </xdr:grpSpPr>
      <xdr:sp macro="" textlink="">
        <xdr:nvSpPr>
          <xdr:cNvPr id="41895" name="AutoShape 41">
            <a:extLst>
              <a:ext uri="{FF2B5EF4-FFF2-40B4-BE49-F238E27FC236}">
                <a16:creationId xmlns:a16="http://schemas.microsoft.com/office/drawing/2014/main" id="{00000000-0008-0000-0700-0000A7A30000}"/>
              </a:ext>
            </a:extLst>
          </xdr:cNvPr>
          <xdr:cNvSpPr>
            <a:spLocks noChangeArrowheads="1"/>
          </xdr:cNvSpPr>
        </xdr:nvSpPr>
        <xdr:spPr bwMode="auto">
          <a:xfrm>
            <a:off x="5295900" y="2114550"/>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12" name="Text Box 42">
            <a:extLst>
              <a:ext uri="{FF2B5EF4-FFF2-40B4-BE49-F238E27FC236}">
                <a16:creationId xmlns:a16="http://schemas.microsoft.com/office/drawing/2014/main" id="{00000000-0008-0000-0700-00000C000000}"/>
              </a:ext>
            </a:extLst>
          </xdr:cNvPr>
          <xdr:cNvSpPr txBox="1">
            <a:spLocks noChangeArrowheads="1"/>
          </xdr:cNvSpPr>
        </xdr:nvSpPr>
        <xdr:spPr bwMode="auto">
          <a:xfrm>
            <a:off x="5295900" y="2224989"/>
            <a:ext cx="447675" cy="518211"/>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19</xdr:col>
      <xdr:colOff>184546</xdr:colOff>
      <xdr:row>24</xdr:row>
      <xdr:rowOff>25399</xdr:rowOff>
    </xdr:from>
    <xdr:to>
      <xdr:col>24</xdr:col>
      <xdr:colOff>136922</xdr:colOff>
      <xdr:row>27</xdr:row>
      <xdr:rowOff>29767</xdr:rowOff>
    </xdr:to>
    <xdr:sp macro="" textlink="">
      <xdr:nvSpPr>
        <xdr:cNvPr id="14" name="Text Box 14">
          <a:extLst>
            <a:ext uri="{FF2B5EF4-FFF2-40B4-BE49-F238E27FC236}">
              <a16:creationId xmlns:a16="http://schemas.microsoft.com/office/drawing/2014/main" id="{00000000-0008-0000-0700-00000E000000}"/>
            </a:ext>
          </a:extLst>
        </xdr:cNvPr>
        <xdr:cNvSpPr txBox="1">
          <a:spLocks noChangeArrowheads="1"/>
        </xdr:cNvSpPr>
      </xdr:nvSpPr>
      <xdr:spPr bwMode="auto">
        <a:xfrm>
          <a:off x="3861196" y="4378324"/>
          <a:ext cx="1038226" cy="471093"/>
        </a:xfrm>
        <a:prstGeom prst="rect">
          <a:avLst/>
        </a:prstGeom>
        <a:solidFill>
          <a:srgbClr val="FFFFFF"/>
        </a:solidFill>
        <a:ln w="9525">
          <a:noFill/>
          <a:miter lim="800000"/>
          <a:headEnd/>
          <a:tailEnd/>
        </a:ln>
      </xdr:spPr>
      <xdr:txBody>
        <a:bodyPr vertOverflow="clip" wrap="square" lIns="27432" tIns="18288" rIns="0" bIns="0" anchor="t" upright="1"/>
        <a:lstStyle/>
        <a:p>
          <a:pPr algn="ctr" rtl="1">
            <a:lnSpc>
              <a:spcPts val="1200"/>
            </a:lnSpc>
            <a:defRPr sz="1000"/>
          </a:pPr>
          <a:r>
            <a:rPr lang="ja-JP" altLang="en-US" sz="1000" b="0" i="0" u="sng" strike="noStrike" baseline="0">
              <a:solidFill>
                <a:srgbClr val="000000"/>
              </a:solidFill>
              <a:latin typeface="ＭＳ Ｐゴシック"/>
              <a:ea typeface="ＭＳ Ｐゴシック"/>
            </a:rPr>
            <a:t>一律月額　</a:t>
          </a:r>
          <a:endParaRPr lang="en-US" altLang="ja-JP" sz="1000" b="0" i="0" u="sng" strike="noStrike" baseline="0">
            <a:solidFill>
              <a:srgbClr val="000000"/>
            </a:solidFill>
            <a:latin typeface="ＭＳ Ｐゴシック"/>
            <a:ea typeface="ＭＳ Ｐゴシック"/>
          </a:endParaRPr>
        </a:p>
        <a:p>
          <a:pPr algn="ctr" rtl="1">
            <a:lnSpc>
              <a:spcPts val="1300"/>
            </a:lnSpc>
            <a:defRPr sz="1000"/>
          </a:pPr>
          <a:r>
            <a:rPr lang="ja-JP" altLang="en-US" sz="1200" b="0" i="0" u="sng" strike="noStrike" baseline="0">
              <a:solidFill>
                <a:srgbClr val="000000"/>
              </a:solidFill>
              <a:latin typeface="ＭＳ Ｐゴシック"/>
              <a:ea typeface="ＭＳ Ｐゴシック"/>
            </a:rPr>
            <a:t>４</a:t>
          </a:r>
          <a:r>
            <a:rPr lang="en-US" altLang="ja-JP" sz="1200" b="0" i="0" u="sng" strike="noStrike" baseline="0">
              <a:solidFill>
                <a:srgbClr val="000000"/>
              </a:solidFill>
              <a:latin typeface="ＭＳ Ｐゴシック"/>
              <a:ea typeface="ＭＳ Ｐゴシック"/>
            </a:rPr>
            <a:t>,000</a:t>
          </a:r>
          <a:r>
            <a:rPr lang="ja-JP" altLang="en-US" sz="1200" b="0" i="0" u="sng" strike="noStrike" baseline="0">
              <a:solidFill>
                <a:srgbClr val="000000"/>
              </a:solidFill>
              <a:latin typeface="ＭＳ Ｐゴシック"/>
              <a:ea typeface="ＭＳ Ｐゴシック"/>
            </a:rPr>
            <a:t>円</a:t>
          </a:r>
          <a:endParaRPr lang="ja-JP" altLang="en-US" sz="1200" b="0" i="0" u="sng" strike="noStrike">
            <a:solidFill>
              <a:srgbClr val="000000"/>
            </a:solidFill>
            <a:latin typeface="ＭＳ Ｐゴシック"/>
            <a:ea typeface="ＭＳ Ｐゴシック"/>
          </a:endParaRPr>
        </a:p>
      </xdr:txBody>
    </xdr:sp>
    <xdr:clientData/>
  </xdr:twoCellAnchor>
  <xdr:twoCellAnchor>
    <xdr:from>
      <xdr:col>13</xdr:col>
      <xdr:colOff>95250</xdr:colOff>
      <xdr:row>21</xdr:row>
      <xdr:rowOff>142875</xdr:rowOff>
    </xdr:from>
    <xdr:to>
      <xdr:col>14</xdr:col>
      <xdr:colOff>104775</xdr:colOff>
      <xdr:row>25</xdr:row>
      <xdr:rowOff>9525</xdr:rowOff>
    </xdr:to>
    <xdr:sp macro="" textlink="">
      <xdr:nvSpPr>
        <xdr:cNvPr id="41881" name="AutoShape 3">
          <a:extLst>
            <a:ext uri="{FF2B5EF4-FFF2-40B4-BE49-F238E27FC236}">
              <a16:creationId xmlns:a16="http://schemas.microsoft.com/office/drawing/2014/main" id="{00000000-0008-0000-0700-000099A30000}"/>
            </a:ext>
          </a:extLst>
        </xdr:cNvPr>
        <xdr:cNvSpPr>
          <a:spLocks noChangeArrowheads="1"/>
        </xdr:cNvSpPr>
      </xdr:nvSpPr>
      <xdr:spPr bwMode="auto">
        <a:xfrm>
          <a:off x="2571750" y="3962400"/>
          <a:ext cx="209550" cy="56197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23</xdr:col>
      <xdr:colOff>171451</xdr:colOff>
      <xdr:row>21</xdr:row>
      <xdr:rowOff>9525</xdr:rowOff>
    </xdr:from>
    <xdr:to>
      <xdr:col>26</xdr:col>
      <xdr:colOff>152400</xdr:colOff>
      <xdr:row>23</xdr:row>
      <xdr:rowOff>66675</xdr:rowOff>
    </xdr:to>
    <xdr:sp macro="" textlink="">
      <xdr:nvSpPr>
        <xdr:cNvPr id="17" name="Text Box 2">
          <a:extLst>
            <a:ext uri="{FF2B5EF4-FFF2-40B4-BE49-F238E27FC236}">
              <a16:creationId xmlns:a16="http://schemas.microsoft.com/office/drawing/2014/main" id="{00000000-0008-0000-0700-000011000000}"/>
            </a:ext>
          </a:extLst>
        </xdr:cNvPr>
        <xdr:cNvSpPr txBox="1">
          <a:spLocks noChangeArrowheads="1"/>
        </xdr:cNvSpPr>
      </xdr:nvSpPr>
      <xdr:spPr bwMode="auto">
        <a:xfrm>
          <a:off x="4733926" y="3829050"/>
          <a:ext cx="581024" cy="409575"/>
        </a:xfrm>
        <a:prstGeom prst="rect">
          <a:avLst/>
        </a:prstGeom>
        <a:noFill/>
        <a:ln w="9525">
          <a:noFill/>
          <a:miter lim="800000"/>
          <a:headEnd/>
          <a:tailEnd/>
        </a:ln>
      </xdr:spPr>
      <xdr:txBody>
        <a:bodyPr vertOverflow="clip" wrap="square" lIns="36576" tIns="22860" rIns="0" bIns="0" anchor="t" upright="1"/>
        <a:lstStyle/>
        <a:p>
          <a:pPr algn="l" rtl="1">
            <a:defRPr sz="1000"/>
          </a:pPr>
          <a:r>
            <a:rPr lang="en-US" altLang="ja-JP" sz="1700" b="0" i="0" strike="noStrike">
              <a:solidFill>
                <a:srgbClr val="000000"/>
              </a:solidFill>
              <a:latin typeface="ＭＳ Ｐゴシック"/>
              <a:ea typeface="ＭＳ Ｐゴシック"/>
            </a:rPr>
            <a:t>÷</a:t>
          </a:r>
          <a:r>
            <a:rPr lang="en-US" altLang="ja-JP" sz="1850" b="0" i="0" strike="noStrike">
              <a:solidFill>
                <a:srgbClr val="000000"/>
              </a:solidFill>
              <a:latin typeface="ＭＳ Ｐゴシック"/>
              <a:ea typeface="ＭＳ Ｐゴシック"/>
            </a:rPr>
            <a:t>12</a:t>
          </a:r>
          <a:r>
            <a:rPr lang="ja-JP" altLang="en-US" sz="1850" b="0" i="0" strike="noStrike">
              <a:solidFill>
                <a:srgbClr val="000000"/>
              </a:solidFill>
              <a:latin typeface="ＭＳ Ｐゴシック"/>
              <a:ea typeface="ＭＳ Ｐゴシック"/>
            </a:rPr>
            <a:t>　                         </a:t>
          </a:r>
        </a:p>
      </xdr:txBody>
    </xdr:sp>
    <xdr:clientData/>
  </xdr:twoCellAnchor>
  <xdr:twoCellAnchor>
    <xdr:from>
      <xdr:col>26</xdr:col>
      <xdr:colOff>171450</xdr:colOff>
      <xdr:row>22</xdr:row>
      <xdr:rowOff>19050</xdr:rowOff>
    </xdr:from>
    <xdr:to>
      <xdr:col>29</xdr:col>
      <xdr:colOff>66675</xdr:colOff>
      <xdr:row>25</xdr:row>
      <xdr:rowOff>133350</xdr:rowOff>
    </xdr:to>
    <xdr:grpSp>
      <xdr:nvGrpSpPr>
        <xdr:cNvPr id="41883" name="グループ化 51">
          <a:extLst>
            <a:ext uri="{FF2B5EF4-FFF2-40B4-BE49-F238E27FC236}">
              <a16:creationId xmlns:a16="http://schemas.microsoft.com/office/drawing/2014/main" id="{00000000-0008-0000-0700-00009BA30000}"/>
            </a:ext>
          </a:extLst>
        </xdr:cNvPr>
        <xdr:cNvGrpSpPr>
          <a:grpSpLocks/>
        </xdr:cNvGrpSpPr>
      </xdr:nvGrpSpPr>
      <xdr:grpSpPr bwMode="auto">
        <a:xfrm>
          <a:off x="5301059" y="3977878"/>
          <a:ext cx="490538" cy="630238"/>
          <a:chOff x="5295900" y="2114550"/>
          <a:chExt cx="495300" cy="628650"/>
        </a:xfrm>
      </xdr:grpSpPr>
      <xdr:sp macro="" textlink="">
        <xdr:nvSpPr>
          <xdr:cNvPr id="41893" name="AutoShape 41">
            <a:extLst>
              <a:ext uri="{FF2B5EF4-FFF2-40B4-BE49-F238E27FC236}">
                <a16:creationId xmlns:a16="http://schemas.microsoft.com/office/drawing/2014/main" id="{00000000-0008-0000-0700-0000A5A30000}"/>
              </a:ext>
            </a:extLst>
          </xdr:cNvPr>
          <xdr:cNvSpPr>
            <a:spLocks noChangeArrowheads="1"/>
          </xdr:cNvSpPr>
        </xdr:nvSpPr>
        <xdr:spPr bwMode="auto">
          <a:xfrm>
            <a:off x="5295900" y="2114550"/>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20" name="Text Box 42">
            <a:extLst>
              <a:ext uri="{FF2B5EF4-FFF2-40B4-BE49-F238E27FC236}">
                <a16:creationId xmlns:a16="http://schemas.microsoft.com/office/drawing/2014/main" id="{00000000-0008-0000-0700-000014000000}"/>
              </a:ext>
            </a:extLst>
          </xdr:cNvPr>
          <xdr:cNvSpPr txBox="1">
            <a:spLocks noChangeArrowheads="1"/>
          </xdr:cNvSpPr>
        </xdr:nvSpPr>
        <xdr:spPr bwMode="auto">
          <a:xfrm>
            <a:off x="5295900" y="2227144"/>
            <a:ext cx="447675" cy="516056"/>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26</xdr:col>
      <xdr:colOff>19050</xdr:colOff>
      <xdr:row>42</xdr:row>
      <xdr:rowOff>38100</xdr:rowOff>
    </xdr:from>
    <xdr:to>
      <xdr:col>28</xdr:col>
      <xdr:colOff>114300</xdr:colOff>
      <xdr:row>47</xdr:row>
      <xdr:rowOff>57150</xdr:rowOff>
    </xdr:to>
    <xdr:grpSp>
      <xdr:nvGrpSpPr>
        <xdr:cNvPr id="41884" name="グループ化 54">
          <a:extLst>
            <a:ext uri="{FF2B5EF4-FFF2-40B4-BE49-F238E27FC236}">
              <a16:creationId xmlns:a16="http://schemas.microsoft.com/office/drawing/2014/main" id="{00000000-0008-0000-0700-00009CA30000}"/>
            </a:ext>
          </a:extLst>
        </xdr:cNvPr>
        <xdr:cNvGrpSpPr>
          <a:grpSpLocks/>
        </xdr:cNvGrpSpPr>
      </xdr:nvGrpSpPr>
      <xdr:grpSpPr bwMode="auto">
        <a:xfrm>
          <a:off x="5148659" y="7231459"/>
          <a:ext cx="492125" cy="812800"/>
          <a:chOff x="5295900" y="2078832"/>
          <a:chExt cx="495300" cy="664368"/>
        </a:xfrm>
      </xdr:grpSpPr>
      <xdr:sp macro="" textlink="">
        <xdr:nvSpPr>
          <xdr:cNvPr id="41891" name="AutoShape 41">
            <a:extLst>
              <a:ext uri="{FF2B5EF4-FFF2-40B4-BE49-F238E27FC236}">
                <a16:creationId xmlns:a16="http://schemas.microsoft.com/office/drawing/2014/main" id="{00000000-0008-0000-0700-0000A3A30000}"/>
              </a:ext>
            </a:extLst>
          </xdr:cNvPr>
          <xdr:cNvSpPr>
            <a:spLocks noChangeArrowheads="1"/>
          </xdr:cNvSpPr>
        </xdr:nvSpPr>
        <xdr:spPr bwMode="auto">
          <a:xfrm>
            <a:off x="5295900" y="2078832"/>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23" name="Text Box 42">
            <a:extLst>
              <a:ext uri="{FF2B5EF4-FFF2-40B4-BE49-F238E27FC236}">
                <a16:creationId xmlns:a16="http://schemas.microsoft.com/office/drawing/2014/main" id="{00000000-0008-0000-0700-000017000000}"/>
              </a:ext>
            </a:extLst>
          </xdr:cNvPr>
          <xdr:cNvSpPr txBox="1">
            <a:spLocks noChangeArrowheads="1"/>
          </xdr:cNvSpPr>
        </xdr:nvSpPr>
        <xdr:spPr bwMode="auto">
          <a:xfrm>
            <a:off x="5295900" y="2231560"/>
            <a:ext cx="447675" cy="511640"/>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29</xdr:col>
      <xdr:colOff>114300</xdr:colOff>
      <xdr:row>6</xdr:row>
      <xdr:rowOff>114300</xdr:rowOff>
    </xdr:from>
    <xdr:to>
      <xdr:col>40</xdr:col>
      <xdr:colOff>85725</xdr:colOff>
      <xdr:row>50</xdr:row>
      <xdr:rowOff>152399</xdr:rowOff>
    </xdr:to>
    <xdr:sp macro="" textlink="">
      <xdr:nvSpPr>
        <xdr:cNvPr id="24" name="角丸四角形 23">
          <a:extLst>
            <a:ext uri="{FF2B5EF4-FFF2-40B4-BE49-F238E27FC236}">
              <a16:creationId xmlns:a16="http://schemas.microsoft.com/office/drawing/2014/main" id="{00000000-0008-0000-0700-000018000000}"/>
            </a:ext>
          </a:extLst>
        </xdr:cNvPr>
        <xdr:cNvSpPr/>
      </xdr:nvSpPr>
      <xdr:spPr>
        <a:xfrm>
          <a:off x="5876925" y="1381125"/>
          <a:ext cx="2171700" cy="7219949"/>
        </a:xfrm>
        <a:prstGeom prst="roundRect">
          <a:avLst>
            <a:gd name="adj" fmla="val 11836"/>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5</xdr:col>
      <xdr:colOff>80964</xdr:colOff>
      <xdr:row>50</xdr:row>
      <xdr:rowOff>152398</xdr:rowOff>
    </xdr:from>
    <xdr:to>
      <xdr:col>35</xdr:col>
      <xdr:colOff>1</xdr:colOff>
      <xdr:row>52</xdr:row>
      <xdr:rowOff>361949</xdr:rowOff>
    </xdr:to>
    <xdr:cxnSp macro="">
      <xdr:nvCxnSpPr>
        <xdr:cNvPr id="25" name="カギ線コネクタ 24">
          <a:extLst>
            <a:ext uri="{FF2B5EF4-FFF2-40B4-BE49-F238E27FC236}">
              <a16:creationId xmlns:a16="http://schemas.microsoft.com/office/drawing/2014/main" id="{00000000-0008-0000-0700-000019000000}"/>
            </a:ext>
          </a:extLst>
        </xdr:cNvPr>
        <xdr:cNvCxnSpPr>
          <a:stCxn id="24" idx="2"/>
          <a:endCxn id="26" idx="0"/>
        </xdr:cNvCxnSpPr>
      </xdr:nvCxnSpPr>
      <xdr:spPr>
        <a:xfrm rot="5400000">
          <a:off x="3702844" y="5855493"/>
          <a:ext cx="514351" cy="6005512"/>
        </a:xfrm>
        <a:prstGeom prst="bentConnector3">
          <a:avLst>
            <a:gd name="adj1" fmla="val 50000"/>
          </a:avLst>
        </a:prstGeom>
        <a:ln w="57150">
          <a:solidFill>
            <a:schemeClr val="tx1"/>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xdr:colOff>
      <xdr:row>53</xdr:row>
      <xdr:rowOff>0</xdr:rowOff>
    </xdr:from>
    <xdr:to>
      <xdr:col>7</xdr:col>
      <xdr:colOff>57150</xdr:colOff>
      <xdr:row>54</xdr:row>
      <xdr:rowOff>9525</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581025" y="9115425"/>
          <a:ext cx="7524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xdr:from>
      <xdr:col>12</xdr:col>
      <xdr:colOff>57150</xdr:colOff>
      <xdr:row>53</xdr:row>
      <xdr:rowOff>171450</xdr:rowOff>
    </xdr:from>
    <xdr:to>
      <xdr:col>14</xdr:col>
      <xdr:colOff>85725</xdr:colOff>
      <xdr:row>53</xdr:row>
      <xdr:rowOff>182563</xdr:rowOff>
    </xdr:to>
    <xdr:cxnSp macro="">
      <xdr:nvCxnSpPr>
        <xdr:cNvPr id="27" name="直線矢印コネクタ 26">
          <a:extLst>
            <a:ext uri="{FF2B5EF4-FFF2-40B4-BE49-F238E27FC236}">
              <a16:creationId xmlns:a16="http://schemas.microsoft.com/office/drawing/2014/main" id="{00000000-0008-0000-0700-00001B000000}"/>
            </a:ext>
          </a:extLst>
        </xdr:cNvPr>
        <xdr:cNvCxnSpPr/>
      </xdr:nvCxnSpPr>
      <xdr:spPr>
        <a:xfrm>
          <a:off x="2333625" y="9286875"/>
          <a:ext cx="428625" cy="11113"/>
        </a:xfrm>
        <a:prstGeom prst="straightConnector1">
          <a:avLst/>
        </a:prstGeom>
        <a:ln w="38100">
          <a:solidFill>
            <a:schemeClr val="tx1"/>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158751</xdr:colOff>
      <xdr:row>20</xdr:row>
      <xdr:rowOff>49610</xdr:rowOff>
    </xdr:from>
    <xdr:to>
      <xdr:col>19</xdr:col>
      <xdr:colOff>148829</xdr:colOff>
      <xdr:row>23</xdr:row>
      <xdr:rowOff>119460</xdr:rowOff>
    </xdr:to>
    <xdr:sp macro="" textlink="">
      <xdr:nvSpPr>
        <xdr:cNvPr id="29" name="AutoShape 3">
          <a:extLst>
            <a:ext uri="{FF2B5EF4-FFF2-40B4-BE49-F238E27FC236}">
              <a16:creationId xmlns:a16="http://schemas.microsoft.com/office/drawing/2014/main" id="{00000000-0008-0000-0700-00001D000000}"/>
            </a:ext>
          </a:extLst>
        </xdr:cNvPr>
        <xdr:cNvSpPr>
          <a:spLocks noChangeArrowheads="1"/>
        </xdr:cNvSpPr>
      </xdr:nvSpPr>
      <xdr:spPr bwMode="auto">
        <a:xfrm>
          <a:off x="3016251" y="3661173"/>
          <a:ext cx="783828" cy="595709"/>
        </a:xfrm>
        <a:prstGeom prst="rightArrow">
          <a:avLst>
            <a:gd name="adj1" fmla="val 50000"/>
            <a:gd name="adj2" fmla="val 26694"/>
          </a:avLst>
        </a:prstGeom>
        <a:solidFill>
          <a:srgbClr val="FFFFFF"/>
        </a:solidFill>
        <a:ln w="9525">
          <a:solidFill>
            <a:srgbClr val="000000"/>
          </a:solidFill>
          <a:miter lim="800000"/>
          <a:headEnd/>
          <a:tailEnd/>
        </a:ln>
      </xdr:spPr>
      <xdr:txBody>
        <a:bodyPr/>
        <a:lstStyle/>
        <a:p>
          <a:r>
            <a:rPr lang="en-US" altLang="ja-JP" sz="800"/>
            <a:t>6</a:t>
          </a:r>
          <a:r>
            <a:rPr lang="ja-JP" altLang="en-US" sz="800"/>
            <a:t>億円超</a:t>
          </a:r>
        </a:p>
      </xdr:txBody>
    </xdr:sp>
    <xdr:clientData/>
  </xdr:twoCellAnchor>
  <xdr:twoCellAnchor>
    <xdr:from>
      <xdr:col>15</xdr:col>
      <xdr:colOff>168673</xdr:colOff>
      <xdr:row>23</xdr:row>
      <xdr:rowOff>89298</xdr:rowOff>
    </xdr:from>
    <xdr:to>
      <xdr:col>19</xdr:col>
      <xdr:colOff>158751</xdr:colOff>
      <xdr:row>27</xdr:row>
      <xdr:rowOff>50007</xdr:rowOff>
    </xdr:to>
    <xdr:sp macro="" textlink="">
      <xdr:nvSpPr>
        <xdr:cNvPr id="30" name="AutoShape 3">
          <a:extLst>
            <a:ext uri="{FF2B5EF4-FFF2-40B4-BE49-F238E27FC236}">
              <a16:creationId xmlns:a16="http://schemas.microsoft.com/office/drawing/2014/main" id="{00000000-0008-0000-0700-00001E000000}"/>
            </a:ext>
          </a:extLst>
        </xdr:cNvPr>
        <xdr:cNvSpPr>
          <a:spLocks noChangeArrowheads="1"/>
        </xdr:cNvSpPr>
      </xdr:nvSpPr>
      <xdr:spPr bwMode="auto">
        <a:xfrm>
          <a:off x="3026173" y="4226720"/>
          <a:ext cx="783828" cy="595709"/>
        </a:xfrm>
        <a:prstGeom prst="rightArrow">
          <a:avLst>
            <a:gd name="adj1" fmla="val 50000"/>
            <a:gd name="adj2" fmla="val 26694"/>
          </a:avLst>
        </a:prstGeom>
        <a:solidFill>
          <a:srgbClr val="FFFFFF"/>
        </a:solidFill>
        <a:ln w="9525">
          <a:solidFill>
            <a:srgbClr val="000000"/>
          </a:solidFill>
          <a:miter lim="800000"/>
          <a:headEnd/>
          <a:tailEnd/>
        </a:ln>
      </xdr:spPr>
      <xdr:txBody>
        <a:bodyPr/>
        <a:lstStyle/>
        <a:p>
          <a:r>
            <a:rPr lang="en-US" altLang="ja-JP" sz="800"/>
            <a:t>6</a:t>
          </a:r>
          <a:r>
            <a:rPr lang="ja-JP" altLang="en-US" sz="800"/>
            <a:t>億円以下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104775</xdr:colOff>
      <xdr:row>52</xdr:row>
      <xdr:rowOff>0</xdr:rowOff>
    </xdr:from>
    <xdr:to>
      <xdr:col>7</xdr:col>
      <xdr:colOff>57150</xdr:colOff>
      <xdr:row>53</xdr:row>
      <xdr:rowOff>9525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581025" y="8753475"/>
          <a:ext cx="752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xdr:from>
      <xdr:col>19</xdr:col>
      <xdr:colOff>142876</xdr:colOff>
      <xdr:row>21</xdr:row>
      <xdr:rowOff>23019</xdr:rowOff>
    </xdr:from>
    <xdr:to>
      <xdr:col>20</xdr:col>
      <xdr:colOff>89297</xdr:colOff>
      <xdr:row>23</xdr:row>
      <xdr:rowOff>87312</xdr:rowOff>
    </xdr:to>
    <xdr:sp macro="" textlink="">
      <xdr:nvSpPr>
        <xdr:cNvPr id="5" name="Text Box 2">
          <a:extLst>
            <a:ext uri="{FF2B5EF4-FFF2-40B4-BE49-F238E27FC236}">
              <a16:creationId xmlns:a16="http://schemas.microsoft.com/office/drawing/2014/main" id="{00000000-0008-0000-0800-000005000000}"/>
            </a:ext>
          </a:extLst>
        </xdr:cNvPr>
        <xdr:cNvSpPr txBox="1">
          <a:spLocks noChangeArrowheads="1"/>
        </xdr:cNvSpPr>
      </xdr:nvSpPr>
      <xdr:spPr bwMode="auto">
        <a:xfrm>
          <a:off x="3819526" y="3842544"/>
          <a:ext cx="232171" cy="416718"/>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p>
      </xdr:txBody>
    </xdr:sp>
    <xdr:clientData/>
  </xdr:twoCellAnchor>
  <xdr:twoCellAnchor>
    <xdr:from>
      <xdr:col>13</xdr:col>
      <xdr:colOff>76200</xdr:colOff>
      <xdr:row>9</xdr:row>
      <xdr:rowOff>0</xdr:rowOff>
    </xdr:from>
    <xdr:to>
      <xdr:col>14</xdr:col>
      <xdr:colOff>85725</xdr:colOff>
      <xdr:row>12</xdr:row>
      <xdr:rowOff>28575</xdr:rowOff>
    </xdr:to>
    <xdr:sp macro="" textlink="">
      <xdr:nvSpPr>
        <xdr:cNvPr id="42907" name="AutoShape 3">
          <a:extLst>
            <a:ext uri="{FF2B5EF4-FFF2-40B4-BE49-F238E27FC236}">
              <a16:creationId xmlns:a16="http://schemas.microsoft.com/office/drawing/2014/main" id="{00000000-0008-0000-0800-00009BA70000}"/>
            </a:ext>
          </a:extLst>
        </xdr:cNvPr>
        <xdr:cNvSpPr>
          <a:spLocks noChangeArrowheads="1"/>
        </xdr:cNvSpPr>
      </xdr:nvSpPr>
      <xdr:spPr bwMode="auto">
        <a:xfrm>
          <a:off x="2552700" y="1800225"/>
          <a:ext cx="209550" cy="5524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13</xdr:col>
      <xdr:colOff>95248</xdr:colOff>
      <xdr:row>40</xdr:row>
      <xdr:rowOff>152400</xdr:rowOff>
    </xdr:from>
    <xdr:to>
      <xdr:col>19</xdr:col>
      <xdr:colOff>218280</xdr:colOff>
      <xdr:row>42</xdr:row>
      <xdr:rowOff>142875</xdr:rowOff>
    </xdr:to>
    <xdr:sp macro="" textlink="">
      <xdr:nvSpPr>
        <xdr:cNvPr id="7" name="Text Box 6">
          <a:extLst>
            <a:ext uri="{FF2B5EF4-FFF2-40B4-BE49-F238E27FC236}">
              <a16:creationId xmlns:a16="http://schemas.microsoft.com/office/drawing/2014/main" id="{00000000-0008-0000-0800-000007000000}"/>
            </a:ext>
          </a:extLst>
        </xdr:cNvPr>
        <xdr:cNvSpPr txBox="1">
          <a:spLocks noChangeArrowheads="1"/>
        </xdr:cNvSpPr>
      </xdr:nvSpPr>
      <xdr:spPr bwMode="auto">
        <a:xfrm>
          <a:off x="2571748" y="6924675"/>
          <a:ext cx="1323182" cy="352425"/>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r>
            <a:rPr lang="en-US" altLang="ja-JP" sz="1800" b="0" i="0" strike="noStrike">
              <a:solidFill>
                <a:srgbClr val="000000"/>
              </a:solidFill>
              <a:latin typeface="ＭＳ Ｐゴシック"/>
              <a:ea typeface="ＭＳ Ｐゴシック"/>
            </a:rPr>
            <a:t>4,000</a:t>
          </a:r>
          <a:r>
            <a:rPr lang="ja-JP" altLang="en-US" sz="1800" b="0" i="0" strike="noStrike">
              <a:solidFill>
                <a:srgbClr val="000000"/>
              </a:solidFill>
              <a:latin typeface="ＭＳ Ｐゴシック"/>
              <a:ea typeface="ＭＳ Ｐゴシック"/>
            </a:rPr>
            <a:t>円</a:t>
          </a:r>
        </a:p>
      </xdr:txBody>
    </xdr:sp>
    <xdr:clientData/>
  </xdr:twoCellAnchor>
  <xdr:twoCellAnchor>
    <xdr:from>
      <xdr:col>22</xdr:col>
      <xdr:colOff>19050</xdr:colOff>
      <xdr:row>43</xdr:row>
      <xdr:rowOff>57150</xdr:rowOff>
    </xdr:from>
    <xdr:to>
      <xdr:col>26</xdr:col>
      <xdr:colOff>171450</xdr:colOff>
      <xdr:row>46</xdr:row>
      <xdr:rowOff>66675</xdr:rowOff>
    </xdr:to>
    <xdr:sp macro="" textlink="">
      <xdr:nvSpPr>
        <xdr:cNvPr id="8" name="Text Box 12">
          <a:extLst>
            <a:ext uri="{FF2B5EF4-FFF2-40B4-BE49-F238E27FC236}">
              <a16:creationId xmlns:a16="http://schemas.microsoft.com/office/drawing/2014/main" id="{00000000-0008-0000-0800-000008000000}"/>
            </a:ext>
          </a:extLst>
        </xdr:cNvPr>
        <xdr:cNvSpPr txBox="1">
          <a:spLocks noChangeArrowheads="1"/>
        </xdr:cNvSpPr>
      </xdr:nvSpPr>
      <xdr:spPr bwMode="auto">
        <a:xfrm>
          <a:off x="4381500" y="7343775"/>
          <a:ext cx="952500" cy="476250"/>
        </a:xfrm>
        <a:prstGeom prst="rect">
          <a:avLst/>
        </a:prstGeom>
        <a:noFill/>
        <a:ln w="9525">
          <a:noFill/>
          <a:miter lim="800000"/>
          <a:headEnd/>
          <a:tailEnd/>
        </a:ln>
      </xdr:spPr>
      <xdr:txBody>
        <a:bodyPr vertOverflow="clip" wrap="square" lIns="45720" tIns="22860" rIns="45720" bIns="0" anchor="t" upright="1"/>
        <a:lstStyle/>
        <a:p>
          <a:pPr algn="l" rtl="1">
            <a:defRPr sz="1000"/>
          </a:pPr>
          <a:r>
            <a:rPr lang="ja-JP" altLang="en-US" sz="1800" b="1" i="0" strike="noStrike">
              <a:solidFill>
                <a:srgbClr val="000000"/>
              </a:solidFill>
              <a:latin typeface="ＭＳ Ｐゴシック"/>
              <a:ea typeface="ＭＳ Ｐゴシック"/>
            </a:rPr>
            <a:t>＋合計</a:t>
          </a:r>
          <a:endParaRPr lang="ja-JP" altLang="en-US" sz="1100" b="1" i="0" strike="noStrike">
            <a:solidFill>
              <a:srgbClr val="000000"/>
            </a:solidFill>
            <a:latin typeface="ＭＳ Ｐゴシック"/>
            <a:ea typeface="ＭＳ Ｐゴシック"/>
          </a:endParaRPr>
        </a:p>
      </xdr:txBody>
    </xdr:sp>
    <xdr:clientData/>
  </xdr:twoCellAnchor>
  <xdr:twoCellAnchor>
    <xdr:from>
      <xdr:col>13</xdr:col>
      <xdr:colOff>95250</xdr:colOff>
      <xdr:row>46</xdr:row>
      <xdr:rowOff>133350</xdr:rowOff>
    </xdr:from>
    <xdr:to>
      <xdr:col>19</xdr:col>
      <xdr:colOff>218281</xdr:colOff>
      <xdr:row>48</xdr:row>
      <xdr:rowOff>123825</xdr:rowOff>
    </xdr:to>
    <xdr:sp macro="" textlink="">
      <xdr:nvSpPr>
        <xdr:cNvPr id="9" name="Text Box 6">
          <a:extLst>
            <a:ext uri="{FF2B5EF4-FFF2-40B4-BE49-F238E27FC236}">
              <a16:creationId xmlns:a16="http://schemas.microsoft.com/office/drawing/2014/main" id="{00000000-0008-0000-0800-000009000000}"/>
            </a:ext>
          </a:extLst>
        </xdr:cNvPr>
        <xdr:cNvSpPr txBox="1">
          <a:spLocks noChangeArrowheads="1"/>
        </xdr:cNvSpPr>
      </xdr:nvSpPr>
      <xdr:spPr bwMode="auto">
        <a:xfrm>
          <a:off x="2571750" y="7886700"/>
          <a:ext cx="1323181" cy="342900"/>
        </a:xfrm>
        <a:prstGeom prst="rect">
          <a:avLst/>
        </a:prstGeom>
        <a:solidFill>
          <a:srgbClr val="FFFFFF"/>
        </a:solidFill>
        <a:ln w="9525">
          <a:noFill/>
          <a:miter lim="800000"/>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X</a:t>
          </a:r>
          <a:r>
            <a:rPr lang="ja-JP" altLang="en-US" sz="1800" b="0" i="0" strike="noStrike">
              <a:solidFill>
                <a:srgbClr val="000000"/>
              </a:solidFill>
              <a:latin typeface="ＭＳ Ｐゴシック"/>
              <a:ea typeface="ＭＳ Ｐゴシック"/>
            </a:rPr>
            <a:t>　</a:t>
          </a:r>
          <a:r>
            <a:rPr lang="en-US" altLang="ja-JP" sz="1800" b="0" i="0" strike="noStrike">
              <a:solidFill>
                <a:srgbClr val="000000"/>
              </a:solidFill>
              <a:latin typeface="ＭＳ Ｐゴシック"/>
              <a:ea typeface="ＭＳ Ｐゴシック"/>
            </a:rPr>
            <a:t>3,000</a:t>
          </a:r>
          <a:r>
            <a:rPr lang="ja-JP" altLang="en-US" sz="1800" b="0" i="0" strike="noStrike">
              <a:solidFill>
                <a:srgbClr val="000000"/>
              </a:solidFill>
              <a:latin typeface="ＭＳ Ｐゴシック"/>
              <a:ea typeface="ＭＳ Ｐゴシック"/>
            </a:rPr>
            <a:t>円</a:t>
          </a:r>
        </a:p>
      </xdr:txBody>
    </xdr:sp>
    <xdr:clientData/>
  </xdr:twoCellAnchor>
  <xdr:twoCellAnchor>
    <xdr:from>
      <xdr:col>26</xdr:col>
      <xdr:colOff>142875</xdr:colOff>
      <xdr:row>8</xdr:row>
      <xdr:rowOff>104775</xdr:rowOff>
    </xdr:from>
    <xdr:to>
      <xdr:col>29</xdr:col>
      <xdr:colOff>38100</xdr:colOff>
      <xdr:row>12</xdr:row>
      <xdr:rowOff>104775</xdr:rowOff>
    </xdr:to>
    <xdr:grpSp>
      <xdr:nvGrpSpPr>
        <xdr:cNvPr id="42911" name="グループ化 50">
          <a:extLst>
            <a:ext uri="{FF2B5EF4-FFF2-40B4-BE49-F238E27FC236}">
              <a16:creationId xmlns:a16="http://schemas.microsoft.com/office/drawing/2014/main" id="{00000000-0008-0000-0800-00009FA70000}"/>
            </a:ext>
          </a:extLst>
        </xdr:cNvPr>
        <xdr:cNvGrpSpPr>
          <a:grpSpLocks/>
        </xdr:cNvGrpSpPr>
      </xdr:nvGrpSpPr>
      <xdr:grpSpPr bwMode="auto">
        <a:xfrm>
          <a:off x="5272484" y="1722041"/>
          <a:ext cx="490538" cy="694531"/>
          <a:chOff x="5295900" y="2114550"/>
          <a:chExt cx="495300" cy="628650"/>
        </a:xfrm>
      </xdr:grpSpPr>
      <xdr:sp macro="" textlink="">
        <xdr:nvSpPr>
          <xdr:cNvPr id="42928" name="AutoShape 41">
            <a:extLst>
              <a:ext uri="{FF2B5EF4-FFF2-40B4-BE49-F238E27FC236}">
                <a16:creationId xmlns:a16="http://schemas.microsoft.com/office/drawing/2014/main" id="{00000000-0008-0000-0800-0000B0A70000}"/>
              </a:ext>
            </a:extLst>
          </xdr:cNvPr>
          <xdr:cNvSpPr>
            <a:spLocks noChangeArrowheads="1"/>
          </xdr:cNvSpPr>
        </xdr:nvSpPr>
        <xdr:spPr bwMode="auto">
          <a:xfrm>
            <a:off x="5295900" y="2114550"/>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12" name="Text Box 42">
            <a:extLst>
              <a:ext uri="{FF2B5EF4-FFF2-40B4-BE49-F238E27FC236}">
                <a16:creationId xmlns:a16="http://schemas.microsoft.com/office/drawing/2014/main" id="{00000000-0008-0000-0800-00000C000000}"/>
              </a:ext>
            </a:extLst>
          </xdr:cNvPr>
          <xdr:cNvSpPr txBox="1">
            <a:spLocks noChangeArrowheads="1"/>
          </xdr:cNvSpPr>
        </xdr:nvSpPr>
        <xdr:spPr bwMode="auto">
          <a:xfrm>
            <a:off x="5295900" y="2224989"/>
            <a:ext cx="447675" cy="518211"/>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30</xdr:col>
      <xdr:colOff>95250</xdr:colOff>
      <xdr:row>25</xdr:row>
      <xdr:rowOff>19051</xdr:rowOff>
    </xdr:from>
    <xdr:to>
      <xdr:col>39</xdr:col>
      <xdr:colOff>158750</xdr:colOff>
      <xdr:row>29</xdr:row>
      <xdr:rowOff>79375</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6057900" y="4533901"/>
          <a:ext cx="1863725" cy="679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900" b="0"/>
            <a:t>＊</a:t>
          </a:r>
          <a:r>
            <a:rPr kumimoji="1" lang="en-US" altLang="ja-JP" sz="900" b="0"/>
            <a:t>100</a:t>
          </a:r>
          <a:r>
            <a:rPr kumimoji="1" lang="ja-JP" altLang="en-US" sz="900" b="0"/>
            <a:t>円未満切捨。</a:t>
          </a:r>
          <a:endParaRPr kumimoji="1" lang="en-US" altLang="ja-JP" sz="900" b="0"/>
        </a:p>
        <a:p>
          <a:r>
            <a:rPr kumimoji="1" lang="ja-JP" altLang="en-US" sz="900" b="0"/>
            <a:t>＊</a:t>
          </a:r>
          <a:r>
            <a:rPr kumimoji="1" lang="en-US" altLang="ja-JP" sz="900" b="0"/>
            <a:t>4,000</a:t>
          </a:r>
          <a:r>
            <a:rPr kumimoji="1" lang="ja-JP" altLang="en-US" sz="900" b="0"/>
            <a:t>円以下にはなりません。</a:t>
          </a:r>
          <a:endParaRPr kumimoji="1" lang="en-US" altLang="ja-JP" sz="900" b="0"/>
        </a:p>
      </xdr:txBody>
    </xdr:sp>
    <xdr:clientData/>
  </xdr:twoCellAnchor>
  <xdr:twoCellAnchor>
    <xdr:from>
      <xdr:col>19</xdr:col>
      <xdr:colOff>184546</xdr:colOff>
      <xdr:row>24</xdr:row>
      <xdr:rowOff>25399</xdr:rowOff>
    </xdr:from>
    <xdr:to>
      <xdr:col>24</xdr:col>
      <xdr:colOff>136922</xdr:colOff>
      <xdr:row>27</xdr:row>
      <xdr:rowOff>29767</xdr:rowOff>
    </xdr:to>
    <xdr:sp macro="" textlink="">
      <xdr:nvSpPr>
        <xdr:cNvPr id="14" name="Text Box 14">
          <a:extLst>
            <a:ext uri="{FF2B5EF4-FFF2-40B4-BE49-F238E27FC236}">
              <a16:creationId xmlns:a16="http://schemas.microsoft.com/office/drawing/2014/main" id="{00000000-0008-0000-0800-00000E000000}"/>
            </a:ext>
          </a:extLst>
        </xdr:cNvPr>
        <xdr:cNvSpPr txBox="1">
          <a:spLocks noChangeArrowheads="1"/>
        </xdr:cNvSpPr>
      </xdr:nvSpPr>
      <xdr:spPr bwMode="auto">
        <a:xfrm>
          <a:off x="3861196" y="4378324"/>
          <a:ext cx="1038226" cy="471093"/>
        </a:xfrm>
        <a:prstGeom prst="rect">
          <a:avLst/>
        </a:prstGeom>
        <a:solidFill>
          <a:srgbClr val="FFFFFF"/>
        </a:solidFill>
        <a:ln w="9525">
          <a:noFill/>
          <a:miter lim="800000"/>
          <a:headEnd/>
          <a:tailEnd/>
        </a:ln>
      </xdr:spPr>
      <xdr:txBody>
        <a:bodyPr vertOverflow="clip" wrap="square" lIns="27432" tIns="18288" rIns="0" bIns="0" anchor="t" upright="1"/>
        <a:lstStyle/>
        <a:p>
          <a:pPr algn="ctr" rtl="1">
            <a:lnSpc>
              <a:spcPts val="1200"/>
            </a:lnSpc>
            <a:defRPr sz="1000"/>
          </a:pPr>
          <a:r>
            <a:rPr lang="ja-JP" altLang="en-US" sz="1000" b="0" i="0" u="sng" strike="noStrike" baseline="0">
              <a:solidFill>
                <a:srgbClr val="000000"/>
              </a:solidFill>
              <a:latin typeface="ＭＳ Ｐゴシック"/>
              <a:ea typeface="ＭＳ Ｐゴシック"/>
            </a:rPr>
            <a:t>一律月額　</a:t>
          </a:r>
          <a:endParaRPr lang="en-US" altLang="ja-JP" sz="1000" b="0" i="0" u="sng" strike="noStrike" baseline="0">
            <a:solidFill>
              <a:srgbClr val="000000"/>
            </a:solidFill>
            <a:latin typeface="ＭＳ Ｐゴシック"/>
            <a:ea typeface="ＭＳ Ｐゴシック"/>
          </a:endParaRPr>
        </a:p>
        <a:p>
          <a:pPr algn="ctr" rtl="1">
            <a:lnSpc>
              <a:spcPts val="1300"/>
            </a:lnSpc>
            <a:defRPr sz="1000"/>
          </a:pPr>
          <a:r>
            <a:rPr lang="ja-JP" altLang="en-US" sz="1200" b="0" i="0" u="sng" strike="noStrike" baseline="0">
              <a:solidFill>
                <a:srgbClr val="000000"/>
              </a:solidFill>
              <a:latin typeface="ＭＳ Ｐゴシック"/>
              <a:ea typeface="ＭＳ Ｐゴシック"/>
            </a:rPr>
            <a:t>４</a:t>
          </a:r>
          <a:r>
            <a:rPr lang="en-US" altLang="ja-JP" sz="1200" b="0" i="0" u="sng" strike="noStrike" baseline="0">
              <a:solidFill>
                <a:srgbClr val="000000"/>
              </a:solidFill>
              <a:latin typeface="ＭＳ Ｐゴシック"/>
              <a:ea typeface="ＭＳ Ｐゴシック"/>
            </a:rPr>
            <a:t>,000</a:t>
          </a:r>
          <a:r>
            <a:rPr lang="ja-JP" altLang="en-US" sz="1200" b="0" i="0" u="sng" strike="noStrike" baseline="0">
              <a:solidFill>
                <a:srgbClr val="000000"/>
              </a:solidFill>
              <a:latin typeface="ＭＳ Ｐゴシック"/>
              <a:ea typeface="ＭＳ Ｐゴシック"/>
            </a:rPr>
            <a:t>円</a:t>
          </a:r>
          <a:endParaRPr lang="ja-JP" altLang="en-US" sz="1200" b="0" i="0" u="sng" strike="noStrike">
            <a:solidFill>
              <a:srgbClr val="000000"/>
            </a:solidFill>
            <a:latin typeface="ＭＳ Ｐゴシック"/>
            <a:ea typeface="ＭＳ Ｐゴシック"/>
          </a:endParaRPr>
        </a:p>
      </xdr:txBody>
    </xdr:sp>
    <xdr:clientData/>
  </xdr:twoCellAnchor>
  <xdr:twoCellAnchor>
    <xdr:from>
      <xdr:col>13</xdr:col>
      <xdr:colOff>95250</xdr:colOff>
      <xdr:row>21</xdr:row>
      <xdr:rowOff>142875</xdr:rowOff>
    </xdr:from>
    <xdr:to>
      <xdr:col>14</xdr:col>
      <xdr:colOff>104775</xdr:colOff>
      <xdr:row>25</xdr:row>
      <xdr:rowOff>9525</xdr:rowOff>
    </xdr:to>
    <xdr:sp macro="" textlink="">
      <xdr:nvSpPr>
        <xdr:cNvPr id="42914" name="AutoShape 3">
          <a:extLst>
            <a:ext uri="{FF2B5EF4-FFF2-40B4-BE49-F238E27FC236}">
              <a16:creationId xmlns:a16="http://schemas.microsoft.com/office/drawing/2014/main" id="{00000000-0008-0000-0800-0000A2A70000}"/>
            </a:ext>
          </a:extLst>
        </xdr:cNvPr>
        <xdr:cNvSpPr>
          <a:spLocks noChangeArrowheads="1"/>
        </xdr:cNvSpPr>
      </xdr:nvSpPr>
      <xdr:spPr bwMode="auto">
        <a:xfrm>
          <a:off x="2571750" y="3962400"/>
          <a:ext cx="209550" cy="561975"/>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23</xdr:col>
      <xdr:colOff>171451</xdr:colOff>
      <xdr:row>21</xdr:row>
      <xdr:rowOff>9525</xdr:rowOff>
    </xdr:from>
    <xdr:to>
      <xdr:col>26</xdr:col>
      <xdr:colOff>152400</xdr:colOff>
      <xdr:row>23</xdr:row>
      <xdr:rowOff>66675</xdr:rowOff>
    </xdr:to>
    <xdr:sp macro="" textlink="">
      <xdr:nvSpPr>
        <xdr:cNvPr id="17" name="Text Box 2">
          <a:extLst>
            <a:ext uri="{FF2B5EF4-FFF2-40B4-BE49-F238E27FC236}">
              <a16:creationId xmlns:a16="http://schemas.microsoft.com/office/drawing/2014/main" id="{00000000-0008-0000-0800-000011000000}"/>
            </a:ext>
          </a:extLst>
        </xdr:cNvPr>
        <xdr:cNvSpPr txBox="1">
          <a:spLocks noChangeArrowheads="1"/>
        </xdr:cNvSpPr>
      </xdr:nvSpPr>
      <xdr:spPr bwMode="auto">
        <a:xfrm>
          <a:off x="4733926" y="3829050"/>
          <a:ext cx="581024" cy="409575"/>
        </a:xfrm>
        <a:prstGeom prst="rect">
          <a:avLst/>
        </a:prstGeom>
        <a:noFill/>
        <a:ln w="9525">
          <a:noFill/>
          <a:miter lim="800000"/>
          <a:headEnd/>
          <a:tailEnd/>
        </a:ln>
      </xdr:spPr>
      <xdr:txBody>
        <a:bodyPr vertOverflow="clip" wrap="square" lIns="36576" tIns="22860" rIns="0" bIns="0" anchor="t" upright="1"/>
        <a:lstStyle/>
        <a:p>
          <a:pPr algn="l" rtl="1">
            <a:defRPr sz="1000"/>
          </a:pPr>
          <a:r>
            <a:rPr lang="en-US" altLang="ja-JP" sz="1700" b="0" i="0" strike="noStrike">
              <a:solidFill>
                <a:srgbClr val="000000"/>
              </a:solidFill>
              <a:latin typeface="ＭＳ Ｐゴシック"/>
              <a:ea typeface="ＭＳ Ｐゴシック"/>
            </a:rPr>
            <a:t>÷</a:t>
          </a:r>
          <a:r>
            <a:rPr lang="en-US" altLang="ja-JP" sz="1850" b="0" i="0" strike="noStrike">
              <a:solidFill>
                <a:srgbClr val="000000"/>
              </a:solidFill>
              <a:latin typeface="ＭＳ Ｐゴシック"/>
              <a:ea typeface="ＭＳ Ｐゴシック"/>
            </a:rPr>
            <a:t>12</a:t>
          </a:r>
          <a:r>
            <a:rPr lang="ja-JP" altLang="en-US" sz="1850" b="0" i="0" strike="noStrike">
              <a:solidFill>
                <a:srgbClr val="000000"/>
              </a:solidFill>
              <a:latin typeface="ＭＳ Ｐゴシック"/>
              <a:ea typeface="ＭＳ Ｐゴシック"/>
            </a:rPr>
            <a:t>　                         </a:t>
          </a:r>
        </a:p>
      </xdr:txBody>
    </xdr:sp>
    <xdr:clientData/>
  </xdr:twoCellAnchor>
  <xdr:twoCellAnchor>
    <xdr:from>
      <xdr:col>26</xdr:col>
      <xdr:colOff>171450</xdr:colOff>
      <xdr:row>22</xdr:row>
      <xdr:rowOff>19050</xdr:rowOff>
    </xdr:from>
    <xdr:to>
      <xdr:col>29</xdr:col>
      <xdr:colOff>66675</xdr:colOff>
      <xdr:row>25</xdr:row>
      <xdr:rowOff>133350</xdr:rowOff>
    </xdr:to>
    <xdr:grpSp>
      <xdr:nvGrpSpPr>
        <xdr:cNvPr id="42916" name="グループ化 51">
          <a:extLst>
            <a:ext uri="{FF2B5EF4-FFF2-40B4-BE49-F238E27FC236}">
              <a16:creationId xmlns:a16="http://schemas.microsoft.com/office/drawing/2014/main" id="{00000000-0008-0000-0800-0000A4A70000}"/>
            </a:ext>
          </a:extLst>
        </xdr:cNvPr>
        <xdr:cNvGrpSpPr>
          <a:grpSpLocks/>
        </xdr:cNvGrpSpPr>
      </xdr:nvGrpSpPr>
      <xdr:grpSpPr bwMode="auto">
        <a:xfrm>
          <a:off x="5301059" y="3977878"/>
          <a:ext cx="490538" cy="630238"/>
          <a:chOff x="5295900" y="2114550"/>
          <a:chExt cx="495300" cy="628650"/>
        </a:xfrm>
      </xdr:grpSpPr>
      <xdr:sp macro="" textlink="">
        <xdr:nvSpPr>
          <xdr:cNvPr id="42926" name="AutoShape 41">
            <a:extLst>
              <a:ext uri="{FF2B5EF4-FFF2-40B4-BE49-F238E27FC236}">
                <a16:creationId xmlns:a16="http://schemas.microsoft.com/office/drawing/2014/main" id="{00000000-0008-0000-0800-0000AEA70000}"/>
              </a:ext>
            </a:extLst>
          </xdr:cNvPr>
          <xdr:cNvSpPr>
            <a:spLocks noChangeArrowheads="1"/>
          </xdr:cNvSpPr>
        </xdr:nvSpPr>
        <xdr:spPr bwMode="auto">
          <a:xfrm>
            <a:off x="5295900" y="2114550"/>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20" name="Text Box 42">
            <a:extLst>
              <a:ext uri="{FF2B5EF4-FFF2-40B4-BE49-F238E27FC236}">
                <a16:creationId xmlns:a16="http://schemas.microsoft.com/office/drawing/2014/main" id="{00000000-0008-0000-0800-000014000000}"/>
              </a:ext>
            </a:extLst>
          </xdr:cNvPr>
          <xdr:cNvSpPr txBox="1">
            <a:spLocks noChangeArrowheads="1"/>
          </xdr:cNvSpPr>
        </xdr:nvSpPr>
        <xdr:spPr bwMode="auto">
          <a:xfrm>
            <a:off x="5295900" y="2227144"/>
            <a:ext cx="447675" cy="516056"/>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26</xdr:col>
      <xdr:colOff>19050</xdr:colOff>
      <xdr:row>42</xdr:row>
      <xdr:rowOff>38100</xdr:rowOff>
    </xdr:from>
    <xdr:to>
      <xdr:col>28</xdr:col>
      <xdr:colOff>114300</xdr:colOff>
      <xdr:row>47</xdr:row>
      <xdr:rowOff>57150</xdr:rowOff>
    </xdr:to>
    <xdr:grpSp>
      <xdr:nvGrpSpPr>
        <xdr:cNvPr id="42917" name="グループ化 54">
          <a:extLst>
            <a:ext uri="{FF2B5EF4-FFF2-40B4-BE49-F238E27FC236}">
              <a16:creationId xmlns:a16="http://schemas.microsoft.com/office/drawing/2014/main" id="{00000000-0008-0000-0800-0000A5A70000}"/>
            </a:ext>
          </a:extLst>
        </xdr:cNvPr>
        <xdr:cNvGrpSpPr>
          <a:grpSpLocks/>
        </xdr:cNvGrpSpPr>
      </xdr:nvGrpSpPr>
      <xdr:grpSpPr bwMode="auto">
        <a:xfrm>
          <a:off x="5148659" y="7231459"/>
          <a:ext cx="492125" cy="812800"/>
          <a:chOff x="5295900" y="2078832"/>
          <a:chExt cx="495300" cy="664368"/>
        </a:xfrm>
      </xdr:grpSpPr>
      <xdr:sp macro="" textlink="">
        <xdr:nvSpPr>
          <xdr:cNvPr id="42924" name="AutoShape 41">
            <a:extLst>
              <a:ext uri="{FF2B5EF4-FFF2-40B4-BE49-F238E27FC236}">
                <a16:creationId xmlns:a16="http://schemas.microsoft.com/office/drawing/2014/main" id="{00000000-0008-0000-0800-0000ACA70000}"/>
              </a:ext>
            </a:extLst>
          </xdr:cNvPr>
          <xdr:cNvSpPr>
            <a:spLocks noChangeArrowheads="1"/>
          </xdr:cNvSpPr>
        </xdr:nvSpPr>
        <xdr:spPr bwMode="auto">
          <a:xfrm>
            <a:off x="5295900" y="2078832"/>
            <a:ext cx="495300" cy="552450"/>
          </a:xfrm>
          <a:prstGeom prst="rightArrow">
            <a:avLst>
              <a:gd name="adj1" fmla="val 50000"/>
              <a:gd name="adj2" fmla="val 25000"/>
            </a:avLst>
          </a:prstGeom>
          <a:solidFill>
            <a:srgbClr val="FFFFFF"/>
          </a:solidFill>
          <a:ln w="9525">
            <a:solidFill>
              <a:srgbClr val="000000"/>
            </a:solidFill>
            <a:miter lim="800000"/>
            <a:headEnd/>
            <a:tailEnd/>
          </a:ln>
        </xdr:spPr>
      </xdr:sp>
      <xdr:sp macro="" textlink="">
        <xdr:nvSpPr>
          <xdr:cNvPr id="23" name="Text Box 42">
            <a:extLst>
              <a:ext uri="{FF2B5EF4-FFF2-40B4-BE49-F238E27FC236}">
                <a16:creationId xmlns:a16="http://schemas.microsoft.com/office/drawing/2014/main" id="{00000000-0008-0000-0800-000017000000}"/>
              </a:ext>
            </a:extLst>
          </xdr:cNvPr>
          <xdr:cNvSpPr txBox="1">
            <a:spLocks noChangeArrowheads="1"/>
          </xdr:cNvSpPr>
        </xdr:nvSpPr>
        <xdr:spPr bwMode="auto">
          <a:xfrm>
            <a:off x="5295900" y="2231560"/>
            <a:ext cx="447675" cy="511640"/>
          </a:xfrm>
          <a:prstGeom prst="rect">
            <a:avLst/>
          </a:prstGeom>
          <a:noFill/>
          <a:ln w="9525">
            <a:noFill/>
            <a:miter lim="800000"/>
            <a:headEnd/>
            <a:tailEnd/>
          </a:ln>
        </xdr:spPr>
        <xdr:txBody>
          <a:bodyPr vertOverflow="clip" wrap="square" lIns="45720" tIns="22860" rIns="0" bIns="0" anchor="t" upright="1"/>
          <a:lstStyle/>
          <a:p>
            <a:pPr algn="l" rtl="1">
              <a:defRPr sz="1000"/>
            </a:pPr>
            <a:r>
              <a:rPr lang="ja-JP" altLang="en-US" sz="1800" b="1" i="0" strike="noStrike">
                <a:solidFill>
                  <a:srgbClr val="000000"/>
                </a:solidFill>
                <a:latin typeface="ＭＳ Ｐゴシック"/>
                <a:ea typeface="ＭＳ Ｐゴシック"/>
              </a:rPr>
              <a:t>＝</a:t>
            </a:r>
          </a:p>
        </xdr:txBody>
      </xdr:sp>
    </xdr:grpSp>
    <xdr:clientData/>
  </xdr:twoCellAnchor>
  <xdr:twoCellAnchor>
    <xdr:from>
      <xdr:col>29</xdr:col>
      <xdr:colOff>114300</xdr:colOff>
      <xdr:row>6</xdr:row>
      <xdr:rowOff>114300</xdr:rowOff>
    </xdr:from>
    <xdr:to>
      <xdr:col>40</xdr:col>
      <xdr:colOff>85725</xdr:colOff>
      <xdr:row>50</xdr:row>
      <xdr:rowOff>152399</xdr:rowOff>
    </xdr:to>
    <xdr:sp macro="" textlink="">
      <xdr:nvSpPr>
        <xdr:cNvPr id="24" name="角丸四角形 23">
          <a:extLst>
            <a:ext uri="{FF2B5EF4-FFF2-40B4-BE49-F238E27FC236}">
              <a16:creationId xmlns:a16="http://schemas.microsoft.com/office/drawing/2014/main" id="{00000000-0008-0000-0800-000018000000}"/>
            </a:ext>
          </a:extLst>
        </xdr:cNvPr>
        <xdr:cNvSpPr/>
      </xdr:nvSpPr>
      <xdr:spPr>
        <a:xfrm>
          <a:off x="5876925" y="1381125"/>
          <a:ext cx="2171700" cy="7219949"/>
        </a:xfrm>
        <a:prstGeom prst="roundRect">
          <a:avLst>
            <a:gd name="adj" fmla="val 11836"/>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5</xdr:col>
      <xdr:colOff>80964</xdr:colOff>
      <xdr:row>50</xdr:row>
      <xdr:rowOff>152398</xdr:rowOff>
    </xdr:from>
    <xdr:to>
      <xdr:col>35</xdr:col>
      <xdr:colOff>1</xdr:colOff>
      <xdr:row>52</xdr:row>
      <xdr:rowOff>361949</xdr:rowOff>
    </xdr:to>
    <xdr:cxnSp macro="">
      <xdr:nvCxnSpPr>
        <xdr:cNvPr id="25" name="カギ線コネクタ 24">
          <a:extLst>
            <a:ext uri="{FF2B5EF4-FFF2-40B4-BE49-F238E27FC236}">
              <a16:creationId xmlns:a16="http://schemas.microsoft.com/office/drawing/2014/main" id="{00000000-0008-0000-0800-000019000000}"/>
            </a:ext>
          </a:extLst>
        </xdr:cNvPr>
        <xdr:cNvCxnSpPr>
          <a:stCxn id="24" idx="2"/>
          <a:endCxn id="26" idx="0"/>
        </xdr:cNvCxnSpPr>
      </xdr:nvCxnSpPr>
      <xdr:spPr>
        <a:xfrm rot="5400000">
          <a:off x="3702844" y="5855493"/>
          <a:ext cx="514351" cy="6005512"/>
        </a:xfrm>
        <a:prstGeom prst="bentConnector3">
          <a:avLst>
            <a:gd name="adj1" fmla="val 50000"/>
          </a:avLst>
        </a:prstGeom>
        <a:ln w="57150">
          <a:solidFill>
            <a:schemeClr val="tx1"/>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xdr:colOff>
      <xdr:row>53</xdr:row>
      <xdr:rowOff>0</xdr:rowOff>
    </xdr:from>
    <xdr:to>
      <xdr:col>7</xdr:col>
      <xdr:colOff>57150</xdr:colOff>
      <xdr:row>54</xdr:row>
      <xdr:rowOff>9525</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581025" y="9115425"/>
          <a:ext cx="7524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ja-JP" altLang="en-US"/>
        </a:p>
      </xdr:txBody>
    </xdr:sp>
    <xdr:clientData/>
  </xdr:twoCellAnchor>
  <xdr:twoCellAnchor>
    <xdr:from>
      <xdr:col>12</xdr:col>
      <xdr:colOff>57150</xdr:colOff>
      <xdr:row>53</xdr:row>
      <xdr:rowOff>171450</xdr:rowOff>
    </xdr:from>
    <xdr:to>
      <xdr:col>14</xdr:col>
      <xdr:colOff>85725</xdr:colOff>
      <xdr:row>53</xdr:row>
      <xdr:rowOff>182563</xdr:rowOff>
    </xdr:to>
    <xdr:cxnSp macro="">
      <xdr:nvCxnSpPr>
        <xdr:cNvPr id="27" name="直線矢印コネクタ 26">
          <a:extLst>
            <a:ext uri="{FF2B5EF4-FFF2-40B4-BE49-F238E27FC236}">
              <a16:creationId xmlns:a16="http://schemas.microsoft.com/office/drawing/2014/main" id="{00000000-0008-0000-0800-00001B000000}"/>
            </a:ext>
          </a:extLst>
        </xdr:cNvPr>
        <xdr:cNvCxnSpPr/>
      </xdr:nvCxnSpPr>
      <xdr:spPr>
        <a:xfrm>
          <a:off x="2333625" y="9286875"/>
          <a:ext cx="428625" cy="11113"/>
        </a:xfrm>
        <a:prstGeom prst="straightConnector1">
          <a:avLst/>
        </a:prstGeom>
        <a:ln w="38100">
          <a:solidFill>
            <a:schemeClr val="tx1"/>
          </a:solidFill>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99219</xdr:colOff>
      <xdr:row>20</xdr:row>
      <xdr:rowOff>39688</xdr:rowOff>
    </xdr:from>
    <xdr:to>
      <xdr:col>19</xdr:col>
      <xdr:colOff>89297</xdr:colOff>
      <xdr:row>23</xdr:row>
      <xdr:rowOff>109538</xdr:rowOff>
    </xdr:to>
    <xdr:sp macro="" textlink="">
      <xdr:nvSpPr>
        <xdr:cNvPr id="29" name="AutoShape 3">
          <a:extLst>
            <a:ext uri="{FF2B5EF4-FFF2-40B4-BE49-F238E27FC236}">
              <a16:creationId xmlns:a16="http://schemas.microsoft.com/office/drawing/2014/main" id="{00000000-0008-0000-0800-00001D000000}"/>
            </a:ext>
          </a:extLst>
        </xdr:cNvPr>
        <xdr:cNvSpPr>
          <a:spLocks noChangeArrowheads="1"/>
        </xdr:cNvSpPr>
      </xdr:nvSpPr>
      <xdr:spPr bwMode="auto">
        <a:xfrm>
          <a:off x="2956719" y="3651251"/>
          <a:ext cx="783828" cy="595709"/>
        </a:xfrm>
        <a:prstGeom prst="rightArrow">
          <a:avLst>
            <a:gd name="adj1" fmla="val 50000"/>
            <a:gd name="adj2" fmla="val 26694"/>
          </a:avLst>
        </a:prstGeom>
        <a:solidFill>
          <a:srgbClr val="FFFFFF"/>
        </a:solidFill>
        <a:ln w="9525">
          <a:solidFill>
            <a:srgbClr val="000000"/>
          </a:solidFill>
          <a:miter lim="800000"/>
          <a:headEnd/>
          <a:tailEnd/>
        </a:ln>
      </xdr:spPr>
      <xdr:txBody>
        <a:bodyPr/>
        <a:lstStyle/>
        <a:p>
          <a:r>
            <a:rPr lang="en-US" altLang="ja-JP" sz="800"/>
            <a:t>6</a:t>
          </a:r>
          <a:r>
            <a:rPr lang="ja-JP" altLang="en-US" sz="800"/>
            <a:t>億円超</a:t>
          </a:r>
        </a:p>
      </xdr:txBody>
    </xdr:sp>
    <xdr:clientData/>
  </xdr:twoCellAnchor>
  <xdr:twoCellAnchor>
    <xdr:from>
      <xdr:col>15</xdr:col>
      <xdr:colOff>109141</xdr:colOff>
      <xdr:row>23</xdr:row>
      <xdr:rowOff>79376</xdr:rowOff>
    </xdr:from>
    <xdr:to>
      <xdr:col>19</xdr:col>
      <xdr:colOff>99219</xdr:colOff>
      <xdr:row>27</xdr:row>
      <xdr:rowOff>40085</xdr:rowOff>
    </xdr:to>
    <xdr:sp macro="" textlink="">
      <xdr:nvSpPr>
        <xdr:cNvPr id="30" name="AutoShape 3">
          <a:extLst>
            <a:ext uri="{FF2B5EF4-FFF2-40B4-BE49-F238E27FC236}">
              <a16:creationId xmlns:a16="http://schemas.microsoft.com/office/drawing/2014/main" id="{00000000-0008-0000-0800-00001E000000}"/>
            </a:ext>
          </a:extLst>
        </xdr:cNvPr>
        <xdr:cNvSpPr>
          <a:spLocks noChangeArrowheads="1"/>
        </xdr:cNvSpPr>
      </xdr:nvSpPr>
      <xdr:spPr bwMode="auto">
        <a:xfrm>
          <a:off x="2966641" y="4216798"/>
          <a:ext cx="783828" cy="595709"/>
        </a:xfrm>
        <a:prstGeom prst="rightArrow">
          <a:avLst>
            <a:gd name="adj1" fmla="val 50000"/>
            <a:gd name="adj2" fmla="val 26694"/>
          </a:avLst>
        </a:prstGeom>
        <a:solidFill>
          <a:srgbClr val="FFFFFF"/>
        </a:solidFill>
        <a:ln w="9525">
          <a:solidFill>
            <a:srgbClr val="000000"/>
          </a:solidFill>
          <a:miter lim="800000"/>
          <a:headEnd/>
          <a:tailEnd/>
        </a:ln>
      </xdr:spPr>
      <xdr:txBody>
        <a:bodyPr/>
        <a:lstStyle/>
        <a:p>
          <a:r>
            <a:rPr lang="en-US" altLang="ja-JP" sz="800"/>
            <a:t>6</a:t>
          </a:r>
          <a:r>
            <a:rPr lang="ja-JP" altLang="en-US" sz="800"/>
            <a:t>億円以下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346075</xdr:colOff>
      <xdr:row>2</xdr:row>
      <xdr:rowOff>139700</xdr:rowOff>
    </xdr:from>
    <xdr:to>
      <xdr:col>2</xdr:col>
      <xdr:colOff>584200</xdr:colOff>
      <xdr:row>6</xdr:row>
      <xdr:rowOff>130174</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46075" y="488950"/>
          <a:ext cx="1603375" cy="688974"/>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3200" b="0">
              <a:latin typeface="ＭＳ Ｐゴシック" pitchFamily="50" charset="-128"/>
              <a:ea typeface="ＭＳ Ｐゴシック" pitchFamily="50" charset="-128"/>
            </a:rPr>
            <a:t>付　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7" Type="http://schemas.openxmlformats.org/officeDocument/2006/relationships/ctrlProp" Target="../ctrlProps/ctrlProp2.xml"/><Relationship Id="rId2" Type="http://schemas.openxmlformats.org/officeDocument/2006/relationships/hyperlink" Target="mailto:kisoku@j-fsa.jp"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hyperlink" Target="http://www.j-fsa.or.jp/moneylender/adr/index.php"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3.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8" Type="http://schemas.openxmlformats.org/officeDocument/2006/relationships/ctrlProp" Target="../ctrlProps/ctrlProp3.xml"/><Relationship Id="rId3" Type="http://schemas.openxmlformats.org/officeDocument/2006/relationships/printerSettings" Target="../printerSettings/printerSettings3.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D73"/>
  <sheetViews>
    <sheetView view="pageBreakPreview" zoomScale="98" zoomScaleNormal="98" zoomScaleSheetLayoutView="98" workbookViewId="0">
      <selection activeCell="Y35" sqref="Y35"/>
    </sheetView>
  </sheetViews>
  <sheetFormatPr defaultColWidth="9" defaultRowHeight="13.5" x14ac:dyDescent="0.15"/>
  <cols>
    <col min="1" max="28" width="3.25" style="215" customWidth="1"/>
    <col min="29" max="29" width="1.125" style="215" customWidth="1"/>
    <col min="30" max="30" width="1.375" style="215" customWidth="1"/>
    <col min="31" max="46" width="3.25" style="215" customWidth="1"/>
    <col min="47" max="16384" width="9" style="215"/>
  </cols>
  <sheetData>
    <row r="2" spans="1:30" ht="13.5" customHeight="1" x14ac:dyDescent="0.15"/>
    <row r="3" spans="1:30" ht="13.5" customHeight="1" x14ac:dyDescent="0.15"/>
    <row r="4" spans="1:30" ht="13.5" customHeight="1" x14ac:dyDescent="0.15">
      <c r="C4" s="307" t="s">
        <v>413</v>
      </c>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9"/>
    </row>
    <row r="5" spans="1:30" ht="13.5" customHeight="1" x14ac:dyDescent="0.15">
      <c r="C5" s="310"/>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2"/>
    </row>
    <row r="6" spans="1:30" ht="13.5" customHeight="1" x14ac:dyDescent="0.15">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row>
    <row r="7" spans="1:30" ht="13.5" customHeight="1" x14ac:dyDescent="0.15">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row>
    <row r="8" spans="1:30" s="273" customFormat="1" ht="18.75" x14ac:dyDescent="0.15">
      <c r="A8" s="273">
        <v>1</v>
      </c>
      <c r="B8" s="273" t="s">
        <v>414</v>
      </c>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row>
    <row r="9" spans="1:30" ht="13.5" customHeight="1" x14ac:dyDescent="0.15">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row>
    <row r="10" spans="1:30" ht="13.5" customHeight="1" x14ac:dyDescent="0.15">
      <c r="C10" s="222" t="s">
        <v>425</v>
      </c>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row>
    <row r="11" spans="1:30" ht="13.5" customHeight="1" x14ac:dyDescent="0.15">
      <c r="C11" s="219"/>
      <c r="D11" s="220"/>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row>
    <row r="12" spans="1:30" ht="13.5" customHeight="1" x14ac:dyDescent="0.15">
      <c r="C12" s="219"/>
      <c r="D12" s="219" t="s">
        <v>415</v>
      </c>
      <c r="E12" s="219" t="s">
        <v>472</v>
      </c>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row>
    <row r="13" spans="1:30" ht="13.5" customHeight="1" x14ac:dyDescent="0.15">
      <c r="C13" s="219"/>
      <c r="D13" s="219" t="s">
        <v>415</v>
      </c>
      <c r="E13" s="219" t="s">
        <v>416</v>
      </c>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row>
    <row r="14" spans="1:30" ht="13.5" customHeight="1" x14ac:dyDescent="0.15">
      <c r="C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row>
    <row r="15" spans="1:30" ht="13.5" customHeight="1" x14ac:dyDescent="0.15">
      <c r="C15" s="217" t="s">
        <v>530</v>
      </c>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row>
    <row r="16" spans="1:30" ht="13.5" customHeight="1" x14ac:dyDescent="0.15">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row>
    <row r="17" spans="1:30" ht="13.5" customHeight="1" x14ac:dyDescent="0.15">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row>
    <row r="18" spans="1:30" s="273" customFormat="1" ht="18.75" x14ac:dyDescent="0.15">
      <c r="A18" s="273">
        <v>2</v>
      </c>
      <c r="B18" s="216" t="s">
        <v>418</v>
      </c>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row>
    <row r="19" spans="1:30" ht="13.5" customHeight="1" x14ac:dyDescent="0.15">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row>
    <row r="20" spans="1:30" ht="13.5" customHeight="1" x14ac:dyDescent="0.15">
      <c r="C20" s="217" t="s">
        <v>426</v>
      </c>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row>
    <row r="21" spans="1:30" ht="13.5" customHeight="1" x14ac:dyDescent="0.15">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row>
    <row r="22" spans="1:30" ht="13.5" customHeight="1" x14ac:dyDescent="0.15">
      <c r="C22" s="219"/>
      <c r="D22" s="219" t="s">
        <v>419</v>
      </c>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row>
    <row r="23" spans="1:30" x14ac:dyDescent="0.15">
      <c r="D23" s="215" t="s">
        <v>420</v>
      </c>
    </row>
    <row r="24" spans="1:30" x14ac:dyDescent="0.15">
      <c r="D24" s="215" t="s">
        <v>421</v>
      </c>
    </row>
    <row r="25" spans="1:30" x14ac:dyDescent="0.15">
      <c r="D25" s="215" t="s">
        <v>540</v>
      </c>
    </row>
    <row r="28" spans="1:30" s="273" customFormat="1" ht="18.75" x14ac:dyDescent="0.15">
      <c r="A28" s="273">
        <v>3</v>
      </c>
      <c r="B28" s="273" t="s">
        <v>422</v>
      </c>
    </row>
    <row r="30" spans="1:30" x14ac:dyDescent="0.15">
      <c r="C30" s="221" t="s">
        <v>427</v>
      </c>
    </row>
    <row r="32" spans="1:30" x14ac:dyDescent="0.15">
      <c r="C32" s="221" t="s">
        <v>428</v>
      </c>
    </row>
    <row r="33" spans="1:19" x14ac:dyDescent="0.15">
      <c r="C33" s="221"/>
    </row>
    <row r="35" spans="1:19" s="273" customFormat="1" ht="18.75" x14ac:dyDescent="0.15">
      <c r="A35" s="273">
        <v>4</v>
      </c>
      <c r="B35" s="273" t="s">
        <v>423</v>
      </c>
    </row>
    <row r="37" spans="1:19" x14ac:dyDescent="0.15">
      <c r="C37" s="221" t="s">
        <v>473</v>
      </c>
    </row>
    <row r="38" spans="1:19" x14ac:dyDescent="0.15">
      <c r="B38" s="215" t="s">
        <v>2</v>
      </c>
      <c r="D38" s="221"/>
    </row>
    <row r="40" spans="1:19" s="273" customFormat="1" ht="18.75" x14ac:dyDescent="0.15">
      <c r="A40" s="273">
        <v>5</v>
      </c>
      <c r="B40" s="273" t="s">
        <v>424</v>
      </c>
    </row>
    <row r="42" spans="1:19" x14ac:dyDescent="0.15">
      <c r="C42" s="221" t="s">
        <v>439</v>
      </c>
    </row>
    <row r="44" spans="1:19" x14ac:dyDescent="0.15">
      <c r="D44" s="215" t="s">
        <v>96</v>
      </c>
      <c r="E44" s="215" t="s">
        <v>429</v>
      </c>
      <c r="R44" s="215" t="s">
        <v>103</v>
      </c>
      <c r="S44" s="215" t="s">
        <v>433</v>
      </c>
    </row>
    <row r="45" spans="1:19" x14ac:dyDescent="0.15">
      <c r="D45" s="215" t="s">
        <v>417</v>
      </c>
      <c r="E45" s="215" t="s">
        <v>430</v>
      </c>
      <c r="R45" s="215" t="s">
        <v>104</v>
      </c>
      <c r="S45" s="215" t="s">
        <v>481</v>
      </c>
    </row>
    <row r="46" spans="1:19" x14ac:dyDescent="0.15">
      <c r="D46" s="215" t="s">
        <v>99</v>
      </c>
      <c r="E46" s="215" t="s">
        <v>431</v>
      </c>
      <c r="R46" s="215" t="s">
        <v>105</v>
      </c>
      <c r="S46" s="215" t="s">
        <v>434</v>
      </c>
    </row>
    <row r="47" spans="1:19" x14ac:dyDescent="0.15">
      <c r="D47" s="215" t="s">
        <v>100</v>
      </c>
      <c r="E47" s="316" t="s">
        <v>539</v>
      </c>
      <c r="F47" s="317"/>
      <c r="G47" s="317"/>
      <c r="H47" s="317"/>
      <c r="I47" s="317"/>
      <c r="J47" s="317"/>
      <c r="K47" s="317"/>
      <c r="L47" s="317"/>
      <c r="M47" s="317"/>
      <c r="N47" s="317"/>
      <c r="O47" s="317"/>
      <c r="P47" s="317"/>
      <c r="Q47" s="317"/>
      <c r="R47" s="215" t="s">
        <v>106</v>
      </c>
      <c r="S47" s="215" t="s">
        <v>435</v>
      </c>
    </row>
    <row r="48" spans="1:19" x14ac:dyDescent="0.15">
      <c r="D48" s="215" t="s">
        <v>101</v>
      </c>
      <c r="E48" s="215" t="s">
        <v>432</v>
      </c>
    </row>
    <row r="50" spans="4:29" x14ac:dyDescent="0.15">
      <c r="D50" s="215" t="s">
        <v>436</v>
      </c>
    </row>
    <row r="51" spans="4:29" x14ac:dyDescent="0.15">
      <c r="D51" s="215" t="s">
        <v>108</v>
      </c>
      <c r="E51" s="215" t="s">
        <v>437</v>
      </c>
    </row>
    <row r="52" spans="4:29" x14ac:dyDescent="0.15">
      <c r="E52" s="215" t="s">
        <v>438</v>
      </c>
    </row>
    <row r="54" spans="4:29" ht="14.25" thickBot="1" x14ac:dyDescent="0.2"/>
    <row r="55" spans="4:29" ht="14.25" thickTop="1" x14ac:dyDescent="0.15">
      <c r="H55" s="249"/>
      <c r="I55" s="250"/>
      <c r="J55" s="250"/>
      <c r="K55" s="250"/>
      <c r="L55" s="250"/>
      <c r="M55" s="250"/>
      <c r="N55" s="250"/>
      <c r="O55" s="250"/>
      <c r="P55" s="250"/>
      <c r="Q55" s="250"/>
      <c r="R55" s="250"/>
      <c r="S55" s="250"/>
      <c r="T55" s="250"/>
      <c r="U55" s="250"/>
      <c r="V55" s="250"/>
      <c r="W55" s="250"/>
      <c r="X55" s="251"/>
    </row>
    <row r="56" spans="4:29" x14ac:dyDescent="0.15">
      <c r="D56" s="244"/>
      <c r="E56" s="244"/>
      <c r="F56" s="244"/>
      <c r="G56" s="244"/>
      <c r="H56" s="313" t="s">
        <v>459</v>
      </c>
      <c r="I56" s="314"/>
      <c r="J56" s="314"/>
      <c r="K56" s="314"/>
      <c r="L56" s="314"/>
      <c r="M56" s="314"/>
      <c r="N56" s="314"/>
      <c r="O56" s="314"/>
      <c r="P56" s="314"/>
      <c r="Q56" s="314"/>
      <c r="R56" s="314"/>
      <c r="S56" s="314"/>
      <c r="T56" s="314"/>
      <c r="U56" s="314"/>
      <c r="V56" s="314"/>
      <c r="W56" s="314"/>
      <c r="X56" s="315"/>
      <c r="Y56" s="244"/>
      <c r="Z56" s="244"/>
      <c r="AA56" s="244"/>
      <c r="AB56" s="244"/>
      <c r="AC56" s="244"/>
    </row>
    <row r="57" spans="4:29" x14ac:dyDescent="0.15">
      <c r="H57" s="252"/>
      <c r="I57" s="221"/>
      <c r="J57" s="221"/>
      <c r="K57" s="221"/>
      <c r="L57" s="221"/>
      <c r="M57" s="221"/>
      <c r="N57" s="221"/>
      <c r="O57" s="221"/>
      <c r="P57" s="221"/>
      <c r="Q57" s="221"/>
      <c r="R57" s="221"/>
      <c r="S57" s="221"/>
      <c r="T57" s="221"/>
      <c r="U57" s="221"/>
      <c r="V57" s="221"/>
      <c r="W57" s="221"/>
      <c r="X57" s="253"/>
    </row>
    <row r="58" spans="4:29" x14ac:dyDescent="0.15">
      <c r="H58" s="313" t="s">
        <v>541</v>
      </c>
      <c r="I58" s="314"/>
      <c r="J58" s="314"/>
      <c r="K58" s="314"/>
      <c r="L58" s="314"/>
      <c r="M58" s="314"/>
      <c r="N58" s="314"/>
      <c r="O58" s="314"/>
      <c r="P58" s="314"/>
      <c r="Q58" s="314"/>
      <c r="R58" s="314"/>
      <c r="S58" s="314"/>
      <c r="T58" s="314"/>
      <c r="U58" s="314"/>
      <c r="V58" s="314"/>
      <c r="W58" s="314"/>
      <c r="X58" s="315"/>
    </row>
    <row r="59" spans="4:29" x14ac:dyDescent="0.15">
      <c r="H59" s="313" t="s">
        <v>461</v>
      </c>
      <c r="I59" s="314"/>
      <c r="J59" s="314"/>
      <c r="K59" s="314"/>
      <c r="L59" s="314"/>
      <c r="M59" s="314"/>
      <c r="N59" s="314"/>
      <c r="O59" s="314"/>
      <c r="P59" s="314"/>
      <c r="Q59" s="314"/>
      <c r="R59" s="314"/>
      <c r="S59" s="314"/>
      <c r="T59" s="314"/>
      <c r="U59" s="314"/>
      <c r="V59" s="314"/>
      <c r="W59" s="314"/>
      <c r="X59" s="315"/>
    </row>
    <row r="60" spans="4:29" x14ac:dyDescent="0.15">
      <c r="H60" s="313" t="s">
        <v>460</v>
      </c>
      <c r="I60" s="314"/>
      <c r="J60" s="314"/>
      <c r="K60" s="314"/>
      <c r="L60" s="314"/>
      <c r="M60" s="314"/>
      <c r="N60" s="314"/>
      <c r="O60" s="314"/>
      <c r="P60" s="314"/>
      <c r="Q60" s="314"/>
      <c r="R60" s="314"/>
      <c r="S60" s="314"/>
      <c r="T60" s="314"/>
      <c r="U60" s="314"/>
      <c r="V60" s="314"/>
      <c r="W60" s="314"/>
      <c r="X60" s="315"/>
    </row>
    <row r="61" spans="4:29" ht="14.25" thickBot="1" x14ac:dyDescent="0.2">
      <c r="H61" s="254"/>
      <c r="I61" s="255"/>
      <c r="J61" s="255"/>
      <c r="K61" s="255"/>
      <c r="L61" s="255"/>
      <c r="M61" s="255"/>
      <c r="N61" s="255"/>
      <c r="O61" s="255"/>
      <c r="P61" s="255"/>
      <c r="Q61" s="255"/>
      <c r="R61" s="255"/>
      <c r="S61" s="255"/>
      <c r="T61" s="255"/>
      <c r="U61" s="255"/>
      <c r="V61" s="255"/>
      <c r="W61" s="255"/>
      <c r="X61" s="256"/>
    </row>
    <row r="62" spans="4:29" ht="14.25" thickTop="1" x14ac:dyDescent="0.15"/>
    <row r="65" s="215" customFormat="1" x14ac:dyDescent="0.15"/>
    <row r="66" s="215" customFormat="1" x14ac:dyDescent="0.15"/>
    <row r="67" s="215" customFormat="1" x14ac:dyDescent="0.15"/>
    <row r="68" s="215" customFormat="1" x14ac:dyDescent="0.15"/>
    <row r="69" s="215" customFormat="1" x14ac:dyDescent="0.15"/>
    <row r="70" s="215" customFormat="1" x14ac:dyDescent="0.15"/>
    <row r="71" s="215" customFormat="1" x14ac:dyDescent="0.15"/>
    <row r="72" s="215" customFormat="1" x14ac:dyDescent="0.15"/>
    <row r="73" s="215" customFormat="1" x14ac:dyDescent="0.15"/>
  </sheetData>
  <mergeCells count="6">
    <mergeCell ref="C4:AD5"/>
    <mergeCell ref="H60:X60"/>
    <mergeCell ref="H59:X59"/>
    <mergeCell ref="H58:X58"/>
    <mergeCell ref="H56:X56"/>
    <mergeCell ref="E47:Q47"/>
  </mergeCells>
  <phoneticPr fontId="2"/>
  <printOptions horizontalCentered="1"/>
  <pageMargins left="0.70866141732283472" right="0.31496062992125984" top="0.43307086614173229" bottom="0.35433070866141736"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AC66"/>
  <sheetViews>
    <sheetView view="pageBreakPreview" topLeftCell="A11" zoomScale="84" zoomScaleNormal="106" zoomScaleSheetLayoutView="84" workbookViewId="0">
      <selection activeCell="C12" sqref="C12:H12"/>
    </sheetView>
  </sheetViews>
  <sheetFormatPr defaultColWidth="9" defaultRowHeight="13.5" x14ac:dyDescent="0.15"/>
  <cols>
    <col min="1" max="35" width="3.625" style="37" customWidth="1"/>
    <col min="36" max="16384" width="9" style="37"/>
  </cols>
  <sheetData>
    <row r="1" spans="1:24" ht="30" customHeight="1" x14ac:dyDescent="0.15">
      <c r="A1" s="945" t="s">
        <v>385</v>
      </c>
      <c r="B1" s="945"/>
      <c r="C1" s="945"/>
      <c r="D1" s="945"/>
      <c r="E1" s="945"/>
      <c r="F1" s="945"/>
      <c r="G1" s="945"/>
      <c r="H1" s="945"/>
      <c r="I1" s="945"/>
      <c r="J1" s="945"/>
      <c r="K1" s="945"/>
      <c r="L1" s="945"/>
      <c r="M1" s="945"/>
      <c r="N1" s="945"/>
      <c r="O1" s="945"/>
      <c r="P1" s="945"/>
      <c r="Q1" s="945"/>
      <c r="R1" s="945"/>
      <c r="S1" s="945"/>
      <c r="T1" s="945"/>
      <c r="U1" s="945"/>
      <c r="V1" s="945"/>
      <c r="W1" s="945"/>
      <c r="X1" s="945"/>
    </row>
    <row r="2" spans="1:24" ht="20.25" customHeight="1" x14ac:dyDescent="0.15">
      <c r="M2" s="737"/>
      <c r="N2" s="737"/>
      <c r="O2" s="737"/>
      <c r="P2" s="274" t="s">
        <v>440</v>
      </c>
      <c r="Q2" s="737"/>
      <c r="R2" s="737"/>
      <c r="S2" s="274" t="s">
        <v>441</v>
      </c>
      <c r="T2" s="737"/>
      <c r="U2" s="737"/>
      <c r="V2" s="274" t="s">
        <v>442</v>
      </c>
      <c r="W2" s="946" t="s">
        <v>216</v>
      </c>
      <c r="X2" s="946"/>
    </row>
    <row r="3" spans="1:24" ht="25.5" customHeight="1" x14ac:dyDescent="0.15">
      <c r="N3" s="944" t="str">
        <f>'２－１・加入申請書'!I11</f>
        <v/>
      </c>
      <c r="O3" s="944"/>
      <c r="P3" s="944"/>
      <c r="Q3" s="944"/>
      <c r="R3" s="944"/>
      <c r="S3" s="944"/>
      <c r="T3" s="944"/>
      <c r="U3" s="944"/>
      <c r="V3" s="944"/>
      <c r="W3" s="944"/>
    </row>
    <row r="4" spans="1:24" ht="37.5" customHeight="1" x14ac:dyDescent="0.15">
      <c r="B4" s="947"/>
      <c r="C4" s="948"/>
      <c r="D4" s="948"/>
      <c r="E4" s="948"/>
      <c r="F4" s="948"/>
      <c r="G4" s="948"/>
      <c r="H4" s="948"/>
      <c r="I4" s="948"/>
      <c r="J4" s="949" t="s">
        <v>235</v>
      </c>
      <c r="K4" s="949"/>
      <c r="L4" s="949"/>
      <c r="M4" s="949"/>
      <c r="N4" s="949"/>
      <c r="O4" s="949"/>
      <c r="P4" s="950" t="s">
        <v>234</v>
      </c>
      <c r="Q4" s="951"/>
      <c r="R4" s="951"/>
      <c r="S4" s="951"/>
      <c r="T4" s="951"/>
      <c r="U4" s="951"/>
      <c r="V4" s="951"/>
      <c r="W4" s="952"/>
    </row>
    <row r="5" spans="1:24" ht="22.5" customHeight="1" x14ac:dyDescent="0.15">
      <c r="B5" s="919" t="s">
        <v>217</v>
      </c>
      <c r="C5" s="920"/>
      <c r="D5" s="920"/>
      <c r="E5" s="920"/>
      <c r="F5" s="920"/>
      <c r="G5" s="920"/>
      <c r="H5" s="920"/>
      <c r="I5" s="920"/>
      <c r="J5" s="925" t="s">
        <v>247</v>
      </c>
      <c r="K5" s="926"/>
      <c r="L5" s="926"/>
      <c r="M5" s="926"/>
      <c r="N5" s="926"/>
      <c r="O5" s="927"/>
      <c r="P5" s="930"/>
      <c r="Q5" s="931"/>
      <c r="R5" s="931"/>
      <c r="S5" s="931"/>
      <c r="T5" s="931"/>
      <c r="U5" s="931"/>
      <c r="V5" s="931"/>
      <c r="W5" s="932"/>
    </row>
    <row r="6" spans="1:24" ht="22.5" customHeight="1" x14ac:dyDescent="0.15">
      <c r="B6" s="275"/>
      <c r="C6" s="918" t="s">
        <v>218</v>
      </c>
      <c r="D6" s="918"/>
      <c r="E6" s="918"/>
      <c r="F6" s="918"/>
      <c r="G6" s="918"/>
      <c r="H6" s="918"/>
      <c r="I6" s="276"/>
      <c r="J6" s="924"/>
      <c r="K6" s="924"/>
      <c r="L6" s="924"/>
      <c r="M6" s="924"/>
      <c r="N6" s="924"/>
      <c r="O6" s="924"/>
      <c r="P6" s="930"/>
      <c r="Q6" s="931"/>
      <c r="R6" s="931"/>
      <c r="S6" s="931"/>
      <c r="T6" s="931"/>
      <c r="U6" s="931"/>
      <c r="V6" s="931"/>
      <c r="W6" s="932"/>
    </row>
    <row r="7" spans="1:24" ht="22.5" customHeight="1" x14ac:dyDescent="0.15">
      <c r="B7" s="277"/>
      <c r="C7" s="917" t="s">
        <v>219</v>
      </c>
      <c r="D7" s="917"/>
      <c r="E7" s="917"/>
      <c r="F7" s="917"/>
      <c r="G7" s="917"/>
      <c r="H7" s="917"/>
      <c r="I7" s="278"/>
      <c r="J7" s="906"/>
      <c r="K7" s="906"/>
      <c r="L7" s="906"/>
      <c r="M7" s="906"/>
      <c r="N7" s="906"/>
      <c r="O7" s="906"/>
      <c r="P7" s="930"/>
      <c r="Q7" s="931"/>
      <c r="R7" s="931"/>
      <c r="S7" s="931"/>
      <c r="T7" s="931"/>
      <c r="U7" s="931"/>
      <c r="V7" s="931"/>
      <c r="W7" s="932"/>
    </row>
    <row r="8" spans="1:24" ht="22.5" customHeight="1" x14ac:dyDescent="0.15">
      <c r="B8" s="277"/>
      <c r="C8" s="917" t="s">
        <v>220</v>
      </c>
      <c r="D8" s="917"/>
      <c r="E8" s="917"/>
      <c r="F8" s="917"/>
      <c r="G8" s="917"/>
      <c r="H8" s="917"/>
      <c r="I8" s="278"/>
      <c r="J8" s="906"/>
      <c r="K8" s="906"/>
      <c r="L8" s="906"/>
      <c r="M8" s="906"/>
      <c r="N8" s="906"/>
      <c r="O8" s="906"/>
      <c r="P8" s="930"/>
      <c r="Q8" s="931"/>
      <c r="R8" s="931"/>
      <c r="S8" s="931"/>
      <c r="T8" s="931"/>
      <c r="U8" s="931"/>
      <c r="V8" s="931"/>
      <c r="W8" s="932"/>
    </row>
    <row r="9" spans="1:24" ht="22.5" customHeight="1" x14ac:dyDescent="0.15">
      <c r="B9" s="277"/>
      <c r="C9" s="917" t="s">
        <v>221</v>
      </c>
      <c r="D9" s="917"/>
      <c r="E9" s="917"/>
      <c r="F9" s="917"/>
      <c r="G9" s="917"/>
      <c r="H9" s="917"/>
      <c r="I9" s="278"/>
      <c r="J9" s="906"/>
      <c r="K9" s="906"/>
      <c r="L9" s="906"/>
      <c r="M9" s="906"/>
      <c r="N9" s="906"/>
      <c r="O9" s="906"/>
      <c r="P9" s="930"/>
      <c r="Q9" s="931"/>
      <c r="R9" s="931"/>
      <c r="S9" s="931"/>
      <c r="T9" s="931"/>
      <c r="U9" s="931"/>
      <c r="V9" s="931"/>
      <c r="W9" s="932"/>
    </row>
    <row r="10" spans="1:24" ht="22.5" customHeight="1" x14ac:dyDescent="0.15">
      <c r="B10" s="277"/>
      <c r="C10" s="917" t="s">
        <v>222</v>
      </c>
      <c r="D10" s="917"/>
      <c r="E10" s="917"/>
      <c r="F10" s="917"/>
      <c r="G10" s="917"/>
      <c r="H10" s="917"/>
      <c r="I10" s="278"/>
      <c r="J10" s="906"/>
      <c r="K10" s="906"/>
      <c r="L10" s="906"/>
      <c r="M10" s="906"/>
      <c r="N10" s="906"/>
      <c r="O10" s="906"/>
      <c r="P10" s="930"/>
      <c r="Q10" s="931"/>
      <c r="R10" s="931"/>
      <c r="S10" s="931"/>
      <c r="T10" s="931"/>
      <c r="U10" s="931"/>
      <c r="V10" s="931"/>
      <c r="W10" s="932"/>
    </row>
    <row r="11" spans="1:24" ht="22.5" customHeight="1" x14ac:dyDescent="0.15">
      <c r="B11" s="277"/>
      <c r="C11" s="917" t="s">
        <v>223</v>
      </c>
      <c r="D11" s="917"/>
      <c r="E11" s="917"/>
      <c r="F11" s="917"/>
      <c r="G11" s="917"/>
      <c r="H11" s="917"/>
      <c r="I11" s="278"/>
      <c r="J11" s="906"/>
      <c r="K11" s="906"/>
      <c r="L11" s="906"/>
      <c r="M11" s="906"/>
      <c r="N11" s="906"/>
      <c r="O11" s="906"/>
      <c r="P11" s="930"/>
      <c r="Q11" s="931"/>
      <c r="R11" s="931"/>
      <c r="S11" s="931"/>
      <c r="T11" s="943"/>
      <c r="U11" s="931"/>
      <c r="V11" s="931"/>
      <c r="W11" s="932"/>
    </row>
    <row r="12" spans="1:24" ht="22.5" customHeight="1" x14ac:dyDescent="0.15">
      <c r="B12" s="277"/>
      <c r="C12" s="917" t="s">
        <v>224</v>
      </c>
      <c r="D12" s="917"/>
      <c r="E12" s="917"/>
      <c r="F12" s="917"/>
      <c r="G12" s="917"/>
      <c r="H12" s="917"/>
      <c r="I12" s="278"/>
      <c r="J12" s="906"/>
      <c r="K12" s="906"/>
      <c r="L12" s="906"/>
      <c r="M12" s="906"/>
      <c r="N12" s="906"/>
      <c r="O12" s="906"/>
      <c r="P12" s="930"/>
      <c r="Q12" s="931"/>
      <c r="R12" s="931"/>
      <c r="S12" s="931"/>
      <c r="T12" s="931"/>
      <c r="U12" s="931"/>
      <c r="V12" s="931"/>
      <c r="W12" s="932"/>
    </row>
    <row r="13" spans="1:24" ht="22.5" customHeight="1" x14ac:dyDescent="0.15">
      <c r="B13" s="277"/>
      <c r="C13" s="917" t="s">
        <v>523</v>
      </c>
      <c r="D13" s="917"/>
      <c r="E13" s="917"/>
      <c r="F13" s="917"/>
      <c r="G13" s="917"/>
      <c r="H13" s="917"/>
      <c r="I13" s="278"/>
      <c r="J13" s="906"/>
      <c r="K13" s="906"/>
      <c r="L13" s="906"/>
      <c r="M13" s="906"/>
      <c r="N13" s="906"/>
      <c r="O13" s="906"/>
      <c r="P13" s="930"/>
      <c r="Q13" s="931"/>
      <c r="R13" s="931"/>
      <c r="S13" s="931"/>
      <c r="T13" s="931"/>
      <c r="U13" s="931"/>
      <c r="V13" s="931"/>
      <c r="W13" s="932"/>
    </row>
    <row r="14" spans="1:24" ht="22.5" customHeight="1" x14ac:dyDescent="0.15">
      <c r="B14" s="277"/>
      <c r="C14" s="917" t="s">
        <v>225</v>
      </c>
      <c r="D14" s="917"/>
      <c r="E14" s="917"/>
      <c r="F14" s="917"/>
      <c r="G14" s="917"/>
      <c r="H14" s="917"/>
      <c r="I14" s="278"/>
      <c r="J14" s="279" t="s">
        <v>236</v>
      </c>
      <c r="K14" s="938"/>
      <c r="L14" s="938"/>
      <c r="M14" s="938"/>
      <c r="N14" s="938"/>
      <c r="O14" s="939"/>
      <c r="P14" s="930"/>
      <c r="Q14" s="931"/>
      <c r="R14" s="931"/>
      <c r="S14" s="931"/>
      <c r="T14" s="931"/>
      <c r="U14" s="931"/>
      <c r="V14" s="931"/>
      <c r="W14" s="932"/>
    </row>
    <row r="15" spans="1:24" ht="22.5" customHeight="1" x14ac:dyDescent="0.15">
      <c r="B15" s="277"/>
      <c r="C15" s="917" t="s">
        <v>226</v>
      </c>
      <c r="D15" s="917"/>
      <c r="E15" s="917"/>
      <c r="F15" s="917"/>
      <c r="G15" s="917"/>
      <c r="H15" s="917"/>
      <c r="I15" s="278"/>
      <c r="J15" s="906"/>
      <c r="K15" s="906"/>
      <c r="L15" s="906"/>
      <c r="M15" s="906"/>
      <c r="N15" s="906"/>
      <c r="O15" s="906"/>
      <c r="P15" s="930"/>
      <c r="Q15" s="931"/>
      <c r="R15" s="931"/>
      <c r="S15" s="931"/>
      <c r="T15" s="931"/>
      <c r="U15" s="931"/>
      <c r="V15" s="931"/>
      <c r="W15" s="932"/>
    </row>
    <row r="16" spans="1:24" ht="22.5" customHeight="1" x14ac:dyDescent="0.15">
      <c r="B16" s="277"/>
      <c r="C16" s="917"/>
      <c r="D16" s="917"/>
      <c r="E16" s="917"/>
      <c r="F16" s="917"/>
      <c r="G16" s="917"/>
      <c r="H16" s="917"/>
      <c r="I16" s="278"/>
      <c r="J16" s="906"/>
      <c r="K16" s="906"/>
      <c r="L16" s="906"/>
      <c r="M16" s="906"/>
      <c r="N16" s="906"/>
      <c r="O16" s="906"/>
      <c r="P16" s="930"/>
      <c r="Q16" s="931"/>
      <c r="R16" s="931"/>
      <c r="S16" s="931"/>
      <c r="T16" s="931"/>
      <c r="U16" s="931"/>
      <c r="V16" s="931"/>
      <c r="W16" s="932"/>
    </row>
    <row r="17" spans="2:29" ht="22.5" customHeight="1" x14ac:dyDescent="0.15">
      <c r="B17" s="277"/>
      <c r="C17" s="917"/>
      <c r="D17" s="917"/>
      <c r="E17" s="917"/>
      <c r="F17" s="917"/>
      <c r="G17" s="917"/>
      <c r="H17" s="917"/>
      <c r="I17" s="278"/>
      <c r="J17" s="906"/>
      <c r="K17" s="906"/>
      <c r="L17" s="906"/>
      <c r="M17" s="906"/>
      <c r="N17" s="906"/>
      <c r="O17" s="906"/>
      <c r="P17" s="930"/>
      <c r="Q17" s="931"/>
      <c r="R17" s="931"/>
      <c r="S17" s="931"/>
      <c r="T17" s="931"/>
      <c r="U17" s="931"/>
      <c r="V17" s="931"/>
      <c r="W17" s="932"/>
    </row>
    <row r="18" spans="2:29" ht="22.5" customHeight="1" x14ac:dyDescent="0.15">
      <c r="B18" s="280"/>
      <c r="C18" s="914" t="s">
        <v>231</v>
      </c>
      <c r="D18" s="914"/>
      <c r="E18" s="914"/>
      <c r="F18" s="914"/>
      <c r="G18" s="914"/>
      <c r="H18" s="914"/>
      <c r="I18" s="281"/>
      <c r="J18" s="908">
        <f>SUM(J6:O13)-K14+J15+J16+J17</f>
        <v>0</v>
      </c>
      <c r="K18" s="908"/>
      <c r="L18" s="908"/>
      <c r="M18" s="908"/>
      <c r="N18" s="908"/>
      <c r="O18" s="908"/>
      <c r="P18" s="933"/>
      <c r="Q18" s="912"/>
      <c r="R18" s="912"/>
      <c r="S18" s="912"/>
      <c r="T18" s="912"/>
      <c r="U18" s="912"/>
      <c r="V18" s="912"/>
      <c r="W18" s="913"/>
    </row>
    <row r="19" spans="2:29" ht="22.5" customHeight="1" x14ac:dyDescent="0.15">
      <c r="B19" s="919" t="s">
        <v>227</v>
      </c>
      <c r="C19" s="920"/>
      <c r="D19" s="920"/>
      <c r="E19" s="920"/>
      <c r="F19" s="920"/>
      <c r="G19" s="920"/>
      <c r="H19" s="920"/>
      <c r="I19" s="920"/>
      <c r="J19" s="925" t="s">
        <v>247</v>
      </c>
      <c r="K19" s="926"/>
      <c r="L19" s="926"/>
      <c r="M19" s="926"/>
      <c r="N19" s="926"/>
      <c r="O19" s="927"/>
      <c r="P19" s="930"/>
      <c r="Q19" s="931"/>
      <c r="R19" s="931"/>
      <c r="S19" s="931"/>
      <c r="T19" s="931"/>
      <c r="U19" s="931"/>
      <c r="V19" s="931"/>
      <c r="W19" s="932"/>
    </row>
    <row r="20" spans="2:29" ht="22.5" customHeight="1" x14ac:dyDescent="0.15">
      <c r="B20" s="275"/>
      <c r="C20" s="918" t="s">
        <v>228</v>
      </c>
      <c r="D20" s="918"/>
      <c r="E20" s="918"/>
      <c r="F20" s="918"/>
      <c r="G20" s="918"/>
      <c r="H20" s="918"/>
      <c r="I20" s="276"/>
      <c r="J20" s="924"/>
      <c r="K20" s="924"/>
      <c r="L20" s="924"/>
      <c r="M20" s="924"/>
      <c r="N20" s="924"/>
      <c r="O20" s="924"/>
      <c r="P20" s="930"/>
      <c r="Q20" s="931"/>
      <c r="R20" s="931"/>
      <c r="S20" s="931"/>
      <c r="T20" s="931"/>
      <c r="U20" s="931"/>
      <c r="V20" s="931"/>
      <c r="W20" s="932"/>
    </row>
    <row r="21" spans="2:29" ht="22.5" customHeight="1" x14ac:dyDescent="0.15">
      <c r="B21" s="282"/>
      <c r="C21" s="928" t="s">
        <v>229</v>
      </c>
      <c r="D21" s="928"/>
      <c r="E21" s="928"/>
      <c r="F21" s="928"/>
      <c r="G21" s="928"/>
      <c r="H21" s="928"/>
      <c r="I21" s="283"/>
      <c r="J21" s="929"/>
      <c r="K21" s="929"/>
      <c r="L21" s="929"/>
      <c r="M21" s="929"/>
      <c r="N21" s="929"/>
      <c r="O21" s="929"/>
      <c r="P21" s="930"/>
      <c r="Q21" s="931"/>
      <c r="R21" s="931"/>
      <c r="S21" s="931"/>
      <c r="T21" s="931"/>
      <c r="U21" s="931"/>
      <c r="V21" s="931"/>
      <c r="W21" s="932"/>
    </row>
    <row r="22" spans="2:29" ht="22.5" customHeight="1" x14ac:dyDescent="0.15">
      <c r="B22" s="275"/>
      <c r="C22" s="918" t="s">
        <v>230</v>
      </c>
      <c r="D22" s="918"/>
      <c r="E22" s="918"/>
      <c r="F22" s="918"/>
      <c r="G22" s="918"/>
      <c r="H22" s="918"/>
      <c r="I22" s="276"/>
      <c r="J22" s="924"/>
      <c r="K22" s="924"/>
      <c r="L22" s="924"/>
      <c r="M22" s="924"/>
      <c r="N22" s="924"/>
      <c r="O22" s="924"/>
      <c r="P22" s="930"/>
      <c r="Q22" s="931"/>
      <c r="R22" s="931"/>
      <c r="S22" s="931"/>
      <c r="T22" s="931"/>
      <c r="U22" s="931"/>
      <c r="V22" s="931"/>
      <c r="W22" s="932"/>
    </row>
    <row r="23" spans="2:29" ht="22.5" customHeight="1" x14ac:dyDescent="0.15">
      <c r="B23" s="277"/>
      <c r="C23" s="917" t="s">
        <v>226</v>
      </c>
      <c r="D23" s="917"/>
      <c r="E23" s="917"/>
      <c r="F23" s="917"/>
      <c r="G23" s="917"/>
      <c r="H23" s="917"/>
      <c r="I23" s="278"/>
      <c r="J23" s="906"/>
      <c r="K23" s="906"/>
      <c r="L23" s="906"/>
      <c r="M23" s="906"/>
      <c r="N23" s="906"/>
      <c r="O23" s="906"/>
      <c r="P23" s="934"/>
      <c r="Q23" s="934"/>
      <c r="R23" s="934"/>
      <c r="S23" s="934"/>
      <c r="T23" s="934"/>
      <c r="U23" s="934"/>
      <c r="V23" s="934"/>
      <c r="W23" s="935"/>
      <c r="AC23" s="37" ph="1"/>
    </row>
    <row r="24" spans="2:29" ht="22.5" customHeight="1" x14ac:dyDescent="0.15">
      <c r="B24" s="277"/>
      <c r="C24" s="917"/>
      <c r="D24" s="917"/>
      <c r="E24" s="917"/>
      <c r="F24" s="917"/>
      <c r="G24" s="917"/>
      <c r="H24" s="917"/>
      <c r="I24" s="278"/>
      <c r="J24" s="906"/>
      <c r="K24" s="906"/>
      <c r="L24" s="906"/>
      <c r="M24" s="906"/>
      <c r="N24" s="906"/>
      <c r="O24" s="906"/>
      <c r="P24" s="934"/>
      <c r="Q24" s="934"/>
      <c r="R24" s="934"/>
      <c r="S24" s="934"/>
      <c r="T24" s="934"/>
      <c r="U24" s="934"/>
      <c r="V24" s="934"/>
      <c r="W24" s="935"/>
    </row>
    <row r="25" spans="2:29" ht="22.5" customHeight="1" x14ac:dyDescent="0.15">
      <c r="B25" s="277"/>
      <c r="C25" s="917"/>
      <c r="D25" s="917"/>
      <c r="E25" s="917"/>
      <c r="F25" s="917"/>
      <c r="G25" s="917"/>
      <c r="H25" s="917"/>
      <c r="I25" s="278"/>
      <c r="J25" s="906"/>
      <c r="K25" s="906"/>
      <c r="L25" s="906"/>
      <c r="M25" s="906"/>
      <c r="N25" s="906"/>
      <c r="O25" s="906"/>
      <c r="P25" s="936"/>
      <c r="Q25" s="936"/>
      <c r="R25" s="936"/>
      <c r="S25" s="936"/>
      <c r="T25" s="936"/>
      <c r="U25" s="936"/>
      <c r="V25" s="936"/>
      <c r="W25" s="937"/>
    </row>
    <row r="26" spans="2:29" ht="22.5" customHeight="1" x14ac:dyDescent="0.15">
      <c r="B26" s="280"/>
      <c r="C26" s="914" t="s">
        <v>232</v>
      </c>
      <c r="D26" s="914"/>
      <c r="E26" s="914"/>
      <c r="F26" s="914"/>
      <c r="G26" s="914"/>
      <c r="H26" s="914"/>
      <c r="I26" s="281"/>
      <c r="J26" s="908">
        <f>SUM(J20:O25)</f>
        <v>0</v>
      </c>
      <c r="K26" s="908"/>
      <c r="L26" s="908"/>
      <c r="M26" s="908"/>
      <c r="N26" s="908"/>
      <c r="O26" s="908"/>
      <c r="P26" s="909"/>
      <c r="Q26" s="910"/>
      <c r="R26" s="910"/>
      <c r="S26" s="910"/>
      <c r="T26" s="910"/>
      <c r="U26" s="910"/>
      <c r="V26" s="910"/>
      <c r="W26" s="911"/>
    </row>
    <row r="27" spans="2:29" ht="33.75" customHeight="1" x14ac:dyDescent="0.15">
      <c r="B27" s="922" t="s">
        <v>233</v>
      </c>
      <c r="C27" s="923"/>
      <c r="D27" s="923"/>
      <c r="E27" s="923"/>
      <c r="F27" s="923"/>
      <c r="G27" s="923"/>
      <c r="H27" s="923"/>
      <c r="I27" s="923"/>
      <c r="J27" s="940">
        <f>J18-J26</f>
        <v>0</v>
      </c>
      <c r="K27" s="941"/>
      <c r="L27" s="941"/>
      <c r="M27" s="941"/>
      <c r="N27" s="941"/>
      <c r="O27" s="942"/>
      <c r="P27" s="912"/>
      <c r="Q27" s="912"/>
      <c r="R27" s="912"/>
      <c r="S27" s="912"/>
      <c r="T27" s="912"/>
      <c r="U27" s="912"/>
      <c r="V27" s="912"/>
      <c r="W27" s="913"/>
    </row>
    <row r="28" spans="2:29" ht="14.25" customHeight="1" x14ac:dyDescent="0.15">
      <c r="B28" s="915"/>
      <c r="C28" s="915"/>
      <c r="D28" s="915"/>
      <c r="E28" s="915"/>
      <c r="F28" s="915"/>
      <c r="G28" s="915"/>
      <c r="H28" s="915"/>
      <c r="I28" s="915"/>
      <c r="J28" s="915"/>
      <c r="K28" s="915"/>
      <c r="L28" s="915"/>
      <c r="M28" s="915"/>
      <c r="N28" s="915"/>
      <c r="O28" s="915"/>
      <c r="P28" s="915"/>
      <c r="Q28" s="915"/>
      <c r="R28" s="915"/>
      <c r="S28" s="915"/>
      <c r="T28" s="915"/>
      <c r="U28" s="915"/>
      <c r="V28" s="915"/>
      <c r="W28" s="915"/>
    </row>
    <row r="29" spans="2:29" ht="14.25" customHeight="1" x14ac:dyDescent="0.15">
      <c r="B29" s="916" t="s">
        <v>243</v>
      </c>
      <c r="C29" s="916"/>
      <c r="D29" s="916"/>
      <c r="E29" s="916"/>
      <c r="F29" s="916"/>
      <c r="G29" s="916"/>
      <c r="H29" s="916"/>
      <c r="I29" s="916"/>
      <c r="J29" s="916"/>
      <c r="K29" s="916"/>
      <c r="L29" s="916"/>
      <c r="M29" s="916"/>
      <c r="N29" s="916"/>
      <c r="O29" s="916"/>
      <c r="P29" s="916"/>
      <c r="Q29" s="916"/>
      <c r="R29" s="916"/>
      <c r="S29" s="916"/>
      <c r="T29" s="916"/>
      <c r="U29" s="916"/>
      <c r="V29" s="916"/>
      <c r="W29" s="916"/>
    </row>
    <row r="30" spans="2:29" ht="13.5" customHeight="1" x14ac:dyDescent="0.15">
      <c r="B30" s="907" t="s">
        <v>237</v>
      </c>
      <c r="C30" s="907"/>
      <c r="D30" s="907"/>
      <c r="E30" s="907"/>
      <c r="F30" s="907"/>
      <c r="G30" s="907"/>
      <c r="H30" s="907"/>
      <c r="I30" s="907"/>
      <c r="J30" s="907"/>
      <c r="K30" s="907"/>
      <c r="L30" s="907"/>
      <c r="M30" s="907"/>
      <c r="N30" s="907"/>
      <c r="O30" s="907"/>
      <c r="P30" s="907"/>
      <c r="Q30" s="907"/>
      <c r="R30" s="907"/>
      <c r="S30" s="907"/>
      <c r="T30" s="907"/>
      <c r="U30" s="907"/>
      <c r="V30" s="907"/>
      <c r="W30" s="907"/>
    </row>
    <row r="31" spans="2:29" ht="13.5" customHeight="1" x14ac:dyDescent="0.15">
      <c r="B31" s="907" t="s">
        <v>238</v>
      </c>
      <c r="C31" s="907"/>
      <c r="D31" s="907"/>
      <c r="E31" s="907"/>
      <c r="F31" s="907"/>
      <c r="G31" s="907"/>
      <c r="H31" s="907"/>
      <c r="I31" s="907"/>
      <c r="J31" s="907"/>
      <c r="K31" s="907"/>
      <c r="L31" s="907"/>
      <c r="M31" s="907"/>
      <c r="N31" s="907"/>
      <c r="O31" s="907"/>
      <c r="P31" s="907"/>
      <c r="Q31" s="907"/>
      <c r="R31" s="907"/>
      <c r="S31" s="907"/>
      <c r="T31" s="907"/>
      <c r="U31" s="907"/>
      <c r="V31" s="907"/>
      <c r="W31" s="907"/>
    </row>
    <row r="32" spans="2:29" ht="13.5" customHeight="1" x14ac:dyDescent="0.15">
      <c r="B32" s="907" t="s">
        <v>239</v>
      </c>
      <c r="C32" s="907"/>
      <c r="D32" s="907"/>
      <c r="E32" s="907"/>
      <c r="F32" s="907"/>
      <c r="G32" s="907"/>
      <c r="H32" s="907"/>
      <c r="I32" s="907"/>
      <c r="J32" s="907"/>
      <c r="K32" s="907"/>
      <c r="L32" s="907"/>
      <c r="M32" s="907"/>
      <c r="N32" s="907"/>
      <c r="O32" s="907"/>
      <c r="P32" s="907"/>
      <c r="Q32" s="907"/>
      <c r="R32" s="907"/>
      <c r="S32" s="907"/>
      <c r="T32" s="907"/>
      <c r="U32" s="907"/>
      <c r="V32" s="907"/>
      <c r="W32" s="907"/>
    </row>
    <row r="33" spans="2:23" ht="13.5" customHeight="1" x14ac:dyDescent="0.15">
      <c r="B33" s="907" t="s">
        <v>244</v>
      </c>
      <c r="C33" s="907"/>
      <c r="D33" s="907"/>
      <c r="E33" s="907"/>
      <c r="F33" s="907"/>
      <c r="G33" s="907"/>
      <c r="H33" s="907"/>
      <c r="I33" s="907"/>
      <c r="J33" s="907"/>
      <c r="K33" s="907"/>
      <c r="L33" s="907"/>
      <c r="M33" s="907"/>
      <c r="N33" s="907"/>
      <c r="O33" s="907"/>
      <c r="P33" s="907"/>
      <c r="Q33" s="907"/>
      <c r="R33" s="907"/>
      <c r="S33" s="907"/>
      <c r="T33" s="907"/>
      <c r="U33" s="907"/>
      <c r="V33" s="907"/>
      <c r="W33" s="907"/>
    </row>
    <row r="34" spans="2:23" ht="13.5" customHeight="1" x14ac:dyDescent="0.15">
      <c r="B34" s="907" t="s">
        <v>240</v>
      </c>
      <c r="C34" s="907"/>
      <c r="D34" s="907"/>
      <c r="E34" s="907"/>
      <c r="F34" s="907"/>
      <c r="G34" s="907"/>
      <c r="H34" s="907"/>
      <c r="I34" s="907"/>
      <c r="J34" s="907"/>
      <c r="K34" s="907"/>
      <c r="L34" s="907"/>
      <c r="M34" s="907"/>
      <c r="N34" s="907"/>
      <c r="O34" s="907"/>
      <c r="P34" s="907"/>
      <c r="Q34" s="907"/>
      <c r="R34" s="907"/>
      <c r="S34" s="907"/>
      <c r="T34" s="907"/>
      <c r="U34" s="907"/>
      <c r="V34" s="907"/>
      <c r="W34" s="907"/>
    </row>
    <row r="35" spans="2:23" ht="13.5" customHeight="1" x14ac:dyDescent="0.15">
      <c r="B35" s="907" t="s">
        <v>245</v>
      </c>
      <c r="C35" s="907"/>
      <c r="D35" s="907"/>
      <c r="E35" s="907"/>
      <c r="F35" s="907"/>
      <c r="G35" s="907"/>
      <c r="H35" s="907"/>
      <c r="I35" s="907"/>
      <c r="J35" s="907"/>
      <c r="K35" s="907"/>
      <c r="L35" s="907"/>
      <c r="M35" s="907"/>
      <c r="N35" s="907"/>
      <c r="O35" s="907"/>
      <c r="P35" s="907"/>
      <c r="Q35" s="907"/>
      <c r="R35" s="907"/>
      <c r="S35" s="907"/>
      <c r="T35" s="907"/>
      <c r="U35" s="907"/>
      <c r="V35" s="907"/>
      <c r="W35" s="907"/>
    </row>
    <row r="36" spans="2:23" ht="13.5" customHeight="1" x14ac:dyDescent="0.15">
      <c r="B36" s="907" t="s">
        <v>246</v>
      </c>
      <c r="C36" s="907"/>
      <c r="D36" s="907"/>
      <c r="E36" s="907"/>
      <c r="F36" s="907"/>
      <c r="G36" s="907"/>
      <c r="H36" s="907"/>
      <c r="I36" s="907"/>
      <c r="J36" s="907"/>
      <c r="K36" s="907"/>
      <c r="L36" s="907"/>
      <c r="M36" s="907"/>
      <c r="N36" s="907"/>
      <c r="O36" s="907"/>
      <c r="P36" s="907"/>
      <c r="Q36" s="907"/>
      <c r="R36" s="907"/>
      <c r="S36" s="907"/>
      <c r="T36" s="907"/>
      <c r="U36" s="907"/>
      <c r="V36" s="907"/>
      <c r="W36" s="907"/>
    </row>
    <row r="37" spans="2:23" ht="13.5" customHeight="1" x14ac:dyDescent="0.15">
      <c r="B37" s="907" t="s">
        <v>241</v>
      </c>
      <c r="C37" s="907"/>
      <c r="D37" s="907"/>
      <c r="E37" s="907"/>
      <c r="F37" s="907"/>
      <c r="G37" s="907"/>
      <c r="H37" s="907"/>
      <c r="I37" s="907"/>
      <c r="J37" s="907"/>
      <c r="K37" s="907"/>
      <c r="L37" s="907"/>
      <c r="M37" s="907"/>
      <c r="N37" s="907"/>
      <c r="O37" s="907"/>
      <c r="P37" s="907"/>
      <c r="Q37" s="907"/>
      <c r="R37" s="907"/>
      <c r="S37" s="907"/>
      <c r="T37" s="907"/>
      <c r="U37" s="907"/>
      <c r="V37" s="907"/>
      <c r="W37" s="907"/>
    </row>
    <row r="38" spans="2:23" ht="13.5" customHeight="1" x14ac:dyDescent="0.15">
      <c r="B38" s="907" t="s">
        <v>242</v>
      </c>
      <c r="C38" s="907"/>
      <c r="D38" s="921"/>
      <c r="E38" s="907"/>
      <c r="F38" s="907"/>
      <c r="G38" s="907"/>
      <c r="H38" s="907"/>
      <c r="I38" s="907"/>
      <c r="J38" s="907"/>
      <c r="K38" s="907"/>
      <c r="L38" s="907"/>
      <c r="M38" s="907"/>
      <c r="N38" s="907"/>
      <c r="O38" s="907"/>
      <c r="P38" s="907"/>
      <c r="Q38" s="907"/>
      <c r="R38" s="907"/>
      <c r="S38" s="907"/>
      <c r="T38" s="907"/>
      <c r="U38" s="907"/>
      <c r="V38" s="907"/>
      <c r="W38" s="907"/>
    </row>
    <row r="39" spans="2:23" ht="13.5" customHeight="1" x14ac:dyDescent="0.15"/>
    <row r="60" spans="8:24" x14ac:dyDescent="0.15">
      <c r="H60" s="258"/>
      <c r="I60" s="258"/>
      <c r="J60" s="258"/>
      <c r="K60" s="258"/>
      <c r="L60" s="258"/>
      <c r="M60" s="258"/>
      <c r="N60" s="258"/>
      <c r="O60" s="258"/>
      <c r="P60" s="258"/>
      <c r="Q60" s="258"/>
      <c r="R60" s="258"/>
      <c r="S60" s="258"/>
      <c r="T60" s="258"/>
      <c r="U60" s="258"/>
      <c r="V60" s="258"/>
      <c r="W60" s="258"/>
      <c r="X60" s="258"/>
    </row>
    <row r="61" spans="8:24" x14ac:dyDescent="0.15">
      <c r="H61" s="258"/>
      <c r="I61" s="258"/>
      <c r="J61" s="258"/>
      <c r="K61" s="258"/>
      <c r="L61" s="258"/>
      <c r="M61" s="258"/>
      <c r="N61" s="258"/>
      <c r="O61" s="258"/>
      <c r="P61" s="258"/>
      <c r="Q61" s="258"/>
      <c r="R61" s="258"/>
      <c r="S61" s="258"/>
      <c r="T61" s="258"/>
      <c r="U61" s="258"/>
      <c r="V61" s="258"/>
      <c r="W61" s="258"/>
      <c r="X61" s="258"/>
    </row>
    <row r="62" spans="8:24" x14ac:dyDescent="0.15">
      <c r="H62" s="258"/>
      <c r="I62" s="258"/>
      <c r="J62" s="258"/>
      <c r="K62" s="258"/>
      <c r="L62" s="258"/>
      <c r="M62" s="258"/>
      <c r="N62" s="258"/>
      <c r="O62" s="258"/>
      <c r="P62" s="258"/>
      <c r="Q62" s="258"/>
      <c r="R62" s="258"/>
      <c r="S62" s="258"/>
      <c r="T62" s="258"/>
      <c r="U62" s="258"/>
      <c r="V62" s="258"/>
      <c r="W62" s="258"/>
      <c r="X62" s="258"/>
    </row>
    <row r="63" spans="8:24" x14ac:dyDescent="0.15">
      <c r="H63" s="258"/>
      <c r="I63" s="258"/>
      <c r="J63" s="258"/>
      <c r="K63" s="258"/>
      <c r="L63" s="258"/>
      <c r="M63" s="258"/>
      <c r="N63" s="258"/>
      <c r="O63" s="258"/>
      <c r="P63" s="258"/>
      <c r="Q63" s="258"/>
      <c r="R63" s="258"/>
      <c r="S63" s="258"/>
      <c r="T63" s="258"/>
      <c r="U63" s="258"/>
      <c r="V63" s="258"/>
      <c r="W63" s="258"/>
      <c r="X63" s="258"/>
    </row>
    <row r="64" spans="8:24" x14ac:dyDescent="0.15">
      <c r="H64" s="258"/>
      <c r="I64" s="258"/>
      <c r="J64" s="258"/>
      <c r="K64" s="258"/>
      <c r="L64" s="258"/>
      <c r="M64" s="258"/>
      <c r="N64" s="258"/>
      <c r="O64" s="258"/>
      <c r="P64" s="258"/>
      <c r="Q64" s="258"/>
      <c r="R64" s="258"/>
      <c r="S64" s="258"/>
      <c r="T64" s="258"/>
      <c r="U64" s="258"/>
      <c r="V64" s="258"/>
      <c r="W64" s="258"/>
      <c r="X64" s="258"/>
    </row>
    <row r="65" spans="8:24" x14ac:dyDescent="0.15">
      <c r="H65" s="258"/>
      <c r="I65" s="258"/>
      <c r="J65" s="258"/>
      <c r="K65" s="258"/>
      <c r="L65" s="258"/>
      <c r="M65" s="258"/>
      <c r="N65" s="258"/>
      <c r="O65" s="258"/>
      <c r="P65" s="258"/>
      <c r="Q65" s="258"/>
      <c r="R65" s="258"/>
      <c r="S65" s="258"/>
      <c r="T65" s="258"/>
      <c r="U65" s="258"/>
      <c r="V65" s="258"/>
      <c r="W65" s="258"/>
      <c r="X65" s="258"/>
    </row>
    <row r="66" spans="8:24" x14ac:dyDescent="0.15">
      <c r="H66" s="258"/>
      <c r="I66" s="258"/>
      <c r="J66" s="258"/>
      <c r="K66" s="258"/>
      <c r="L66" s="258"/>
      <c r="M66" s="258"/>
      <c r="N66" s="258"/>
      <c r="O66" s="258"/>
      <c r="P66" s="258"/>
      <c r="Q66" s="258"/>
      <c r="R66" s="258"/>
      <c r="S66" s="258"/>
      <c r="T66" s="258"/>
      <c r="U66" s="258"/>
      <c r="V66" s="258"/>
      <c r="W66" s="258"/>
      <c r="X66" s="258"/>
    </row>
  </sheetData>
  <mergeCells count="89">
    <mergeCell ref="A1:X1"/>
    <mergeCell ref="W2:X2"/>
    <mergeCell ref="B4:I4"/>
    <mergeCell ref="J4:O4"/>
    <mergeCell ref="P4:W4"/>
    <mergeCell ref="P12:W12"/>
    <mergeCell ref="M2:O2"/>
    <mergeCell ref="Q2:R2"/>
    <mergeCell ref="T2:U2"/>
    <mergeCell ref="C6:H6"/>
    <mergeCell ref="J5:O5"/>
    <mergeCell ref="J6:O6"/>
    <mergeCell ref="J7:O7"/>
    <mergeCell ref="N3:W3"/>
    <mergeCell ref="J8:O8"/>
    <mergeCell ref="J9:O9"/>
    <mergeCell ref="P5:W5"/>
    <mergeCell ref="P6:W6"/>
    <mergeCell ref="P7:W7"/>
    <mergeCell ref="C11:H11"/>
    <mergeCell ref="C9:H9"/>
    <mergeCell ref="P13:W13"/>
    <mergeCell ref="J10:O10"/>
    <mergeCell ref="B5:I5"/>
    <mergeCell ref="J27:O27"/>
    <mergeCell ref="J17:O17"/>
    <mergeCell ref="J18:O18"/>
    <mergeCell ref="J23:O23"/>
    <mergeCell ref="J24:O24"/>
    <mergeCell ref="J11:O11"/>
    <mergeCell ref="C18:H18"/>
    <mergeCell ref="C7:H7"/>
    <mergeCell ref="P8:W8"/>
    <mergeCell ref="P9:W9"/>
    <mergeCell ref="P10:W10"/>
    <mergeCell ref="P11:W11"/>
    <mergeCell ref="C8:H8"/>
    <mergeCell ref="C10:H10"/>
    <mergeCell ref="P16:W16"/>
    <mergeCell ref="B37:W37"/>
    <mergeCell ref="P14:W14"/>
    <mergeCell ref="C14:H14"/>
    <mergeCell ref="C15:H15"/>
    <mergeCell ref="J15:O15"/>
    <mergeCell ref="P15:W15"/>
    <mergeCell ref="J13:O13"/>
    <mergeCell ref="C25:H25"/>
    <mergeCell ref="C22:H22"/>
    <mergeCell ref="C16:H16"/>
    <mergeCell ref="C17:H17"/>
    <mergeCell ref="J16:O16"/>
    <mergeCell ref="K14:O14"/>
    <mergeCell ref="C12:H12"/>
    <mergeCell ref="P17:W17"/>
    <mergeCell ref="P18:W18"/>
    <mergeCell ref="P23:W23"/>
    <mergeCell ref="P24:W24"/>
    <mergeCell ref="P25:W25"/>
    <mergeCell ref="P22:W22"/>
    <mergeCell ref="P19:W19"/>
    <mergeCell ref="P20:W20"/>
    <mergeCell ref="P21:W21"/>
    <mergeCell ref="C24:H24"/>
    <mergeCell ref="C23:H23"/>
    <mergeCell ref="C20:H20"/>
    <mergeCell ref="B19:I19"/>
    <mergeCell ref="B38:W38"/>
    <mergeCell ref="B27:I27"/>
    <mergeCell ref="J22:O22"/>
    <mergeCell ref="J19:O19"/>
    <mergeCell ref="C21:H21"/>
    <mergeCell ref="J20:O20"/>
    <mergeCell ref="J21:O21"/>
    <mergeCell ref="J12:O12"/>
    <mergeCell ref="B36:W36"/>
    <mergeCell ref="J25:O25"/>
    <mergeCell ref="J26:O26"/>
    <mergeCell ref="P26:W26"/>
    <mergeCell ref="B34:W34"/>
    <mergeCell ref="B35:W35"/>
    <mergeCell ref="P27:W27"/>
    <mergeCell ref="B32:W32"/>
    <mergeCell ref="B33:W33"/>
    <mergeCell ref="C26:H26"/>
    <mergeCell ref="B28:W28"/>
    <mergeCell ref="B29:W29"/>
    <mergeCell ref="B30:W30"/>
    <mergeCell ref="B31:W31"/>
    <mergeCell ref="C13:H13"/>
  </mergeCells>
  <phoneticPr fontId="2"/>
  <dataValidations count="4">
    <dataValidation type="whole" imeMode="disabled" operator="greaterThanOrEqual" allowBlank="1" showInputMessage="1" showErrorMessage="1" promptTitle="貸倒引当金を記載してください。" prompt="０以上の正の整数で記載してください。_x000a_マイナス入力しないでください。_x000a_例：貸倒引当金　→　１０００千円_x000a_　　記載　→　「１０００」_x000a__x000a_※「計」は、自動的にマイナス計算します。" sqref="K14:O14" xr:uid="{00000000-0002-0000-0900-000000000000}">
      <formula1>0</formula1>
    </dataValidation>
    <dataValidation imeMode="off" allowBlank="1" showInputMessage="1" sqref="J6:O13 J15:O17" xr:uid="{00000000-0002-0000-0900-000001000000}"/>
    <dataValidation imeMode="hiragana" operator="greaterThanOrEqual" allowBlank="1" showInputMessage="1" showErrorMessage="1" sqref="J5 J19" xr:uid="{00000000-0002-0000-0900-000002000000}"/>
    <dataValidation allowBlank="1" showInputMessage="1" showErrorMessage="1" promptTitle="自動計算です。" prompt="手入力しないでください。" sqref="J26:O27 J18:O18" xr:uid="{00000000-0002-0000-0900-000003000000}"/>
  </dataValidations>
  <printOptions horizontalCentered="1"/>
  <pageMargins left="0.70866141732283472" right="0.35433070866141736" top="0.55118110236220474" bottom="0.51181102362204722" header="0.31496062992125984" footer="0.31496062992125984"/>
  <pageSetup paperSize="9" scale="105" orientation="portrait" r:id="rId1"/>
  <headerFooter>
    <oddHeader>&amp;L&amp;18&amp;E提出書類１２</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0:AB66"/>
  <sheetViews>
    <sheetView view="pageBreakPreview" zoomScale="96" zoomScaleNormal="100" zoomScaleSheetLayoutView="96" workbookViewId="0">
      <selection activeCell="S46" sqref="S46"/>
    </sheetView>
  </sheetViews>
  <sheetFormatPr defaultRowHeight="13.5" x14ac:dyDescent="0.15"/>
  <cols>
    <col min="9" max="9" width="14.375" customWidth="1"/>
  </cols>
  <sheetData>
    <row r="10" spans="2:28" x14ac:dyDescent="0.15">
      <c r="V10" s="802" t="b">
        <f>IF(AND(C14&gt;99999,C14&lt;500000),U15,IF(AND(C14&gt;499999,C14&lt;1000000),U14,IF(AND(C14&gt;999999,C14&lt;99999999999),U13)))</f>
        <v>0</v>
      </c>
      <c r="W10" s="802"/>
      <c r="X10" s="802"/>
      <c r="Y10" s="802"/>
      <c r="Z10" s="802"/>
      <c r="AA10" s="802"/>
      <c r="AB10" s="802"/>
    </row>
    <row r="11" spans="2:28" s="165" customFormat="1" ht="24" x14ac:dyDescent="0.15">
      <c r="B11" s="953" t="s">
        <v>347</v>
      </c>
      <c r="C11" s="953"/>
      <c r="D11" s="954" t="s">
        <v>346</v>
      </c>
      <c r="E11" s="954"/>
      <c r="F11" s="954"/>
      <c r="G11" s="954"/>
      <c r="H11" s="954"/>
    </row>
    <row r="13" spans="2:28" ht="24" x14ac:dyDescent="0.15">
      <c r="B13" s="100" t="s">
        <v>140</v>
      </c>
    </row>
    <row r="14" spans="2:28" ht="24" x14ac:dyDescent="0.15">
      <c r="B14" s="99"/>
    </row>
    <row r="15" spans="2:28" s="165" customFormat="1" ht="24" x14ac:dyDescent="0.15">
      <c r="B15" s="953" t="s">
        <v>348</v>
      </c>
      <c r="C15" s="953"/>
      <c r="D15" s="954" t="s">
        <v>346</v>
      </c>
      <c r="E15" s="954"/>
      <c r="F15" s="954"/>
      <c r="G15" s="954"/>
      <c r="H15" s="954"/>
    </row>
    <row r="17" spans="2:8" ht="24" x14ac:dyDescent="0.15">
      <c r="B17" s="100" t="s">
        <v>141</v>
      </c>
    </row>
    <row r="18" spans="2:8" ht="24" x14ac:dyDescent="0.15">
      <c r="B18" s="100"/>
    </row>
    <row r="19" spans="2:8" s="165" customFormat="1" ht="24" x14ac:dyDescent="0.15">
      <c r="B19" s="953"/>
      <c r="C19" s="953"/>
      <c r="D19" s="954"/>
      <c r="E19" s="954"/>
      <c r="F19" s="954"/>
      <c r="G19" s="954"/>
      <c r="H19" s="954"/>
    </row>
    <row r="21" spans="2:8" ht="24" x14ac:dyDescent="0.15">
      <c r="B21" s="100"/>
    </row>
    <row r="22" spans="2:8" ht="24" x14ac:dyDescent="0.15">
      <c r="B22" s="99"/>
    </row>
    <row r="38" spans="4:4" x14ac:dyDescent="0.15">
      <c r="D38" s="246"/>
    </row>
    <row r="60" spans="8:24" x14ac:dyDescent="0.15">
      <c r="H60" s="259"/>
      <c r="I60" s="259"/>
      <c r="J60" s="259"/>
      <c r="K60" s="259"/>
      <c r="L60" s="259"/>
      <c r="M60" s="259"/>
      <c r="N60" s="259"/>
      <c r="O60" s="259"/>
      <c r="P60" s="259"/>
      <c r="Q60" s="259"/>
      <c r="R60" s="259"/>
      <c r="S60" s="259"/>
      <c r="T60" s="259"/>
      <c r="U60" s="259"/>
      <c r="V60" s="259"/>
      <c r="W60" s="259"/>
      <c r="X60" s="259"/>
    </row>
    <row r="61" spans="8:24" x14ac:dyDescent="0.15">
      <c r="H61" s="259"/>
      <c r="I61" s="259"/>
      <c r="J61" s="259"/>
      <c r="K61" s="259"/>
      <c r="L61" s="259"/>
      <c r="M61" s="259"/>
      <c r="N61" s="259"/>
      <c r="O61" s="259"/>
      <c r="P61" s="259"/>
      <c r="Q61" s="259"/>
      <c r="R61" s="259"/>
      <c r="S61" s="259"/>
      <c r="T61" s="259"/>
      <c r="U61" s="259"/>
      <c r="V61" s="259"/>
      <c r="W61" s="259"/>
      <c r="X61" s="259"/>
    </row>
    <row r="62" spans="8:24" x14ac:dyDescent="0.15">
      <c r="H62" s="259"/>
      <c r="I62" s="259"/>
      <c r="J62" s="259"/>
      <c r="K62" s="259"/>
      <c r="L62" s="259"/>
      <c r="M62" s="259"/>
      <c r="N62" s="259"/>
      <c r="O62" s="259"/>
      <c r="P62" s="259"/>
      <c r="Q62" s="259"/>
      <c r="R62" s="259"/>
      <c r="S62" s="259"/>
      <c r="T62" s="259"/>
      <c r="U62" s="259"/>
      <c r="V62" s="259"/>
      <c r="W62" s="259"/>
      <c r="X62" s="259"/>
    </row>
    <row r="63" spans="8:24" x14ac:dyDescent="0.15">
      <c r="H63" s="259"/>
      <c r="I63" s="259"/>
      <c r="J63" s="259"/>
      <c r="K63" s="259"/>
      <c r="L63" s="259"/>
      <c r="M63" s="259"/>
      <c r="N63" s="259"/>
      <c r="O63" s="259"/>
      <c r="P63" s="259"/>
      <c r="Q63" s="259"/>
      <c r="R63" s="259"/>
      <c r="S63" s="259"/>
      <c r="T63" s="259"/>
      <c r="U63" s="259"/>
      <c r="V63" s="259"/>
      <c r="W63" s="259"/>
      <c r="X63" s="259"/>
    </row>
    <row r="64" spans="8:24" x14ac:dyDescent="0.15">
      <c r="H64" s="259"/>
      <c r="I64" s="259"/>
      <c r="J64" s="259"/>
      <c r="K64" s="259"/>
      <c r="L64" s="259"/>
      <c r="M64" s="259"/>
      <c r="N64" s="259"/>
      <c r="O64" s="259"/>
      <c r="P64" s="259"/>
      <c r="Q64" s="259"/>
      <c r="R64" s="259"/>
      <c r="S64" s="259"/>
      <c r="T64" s="259"/>
      <c r="U64" s="259"/>
      <c r="V64" s="259"/>
      <c r="W64" s="259"/>
      <c r="X64" s="259"/>
    </row>
    <row r="65" spans="8:24" x14ac:dyDescent="0.15">
      <c r="H65" s="259"/>
      <c r="I65" s="259"/>
      <c r="J65" s="259"/>
      <c r="K65" s="259"/>
      <c r="L65" s="259"/>
      <c r="M65" s="259"/>
      <c r="N65" s="259"/>
      <c r="O65" s="259"/>
      <c r="P65" s="259"/>
      <c r="Q65" s="259"/>
      <c r="R65" s="259"/>
      <c r="S65" s="259"/>
      <c r="T65" s="259"/>
      <c r="U65" s="259"/>
      <c r="V65" s="259"/>
      <c r="W65" s="259"/>
      <c r="X65" s="259"/>
    </row>
    <row r="66" spans="8:24" x14ac:dyDescent="0.15">
      <c r="H66" s="259"/>
      <c r="I66" s="259"/>
      <c r="J66" s="259"/>
      <c r="K66" s="259"/>
      <c r="L66" s="259"/>
      <c r="M66" s="259"/>
      <c r="N66" s="259"/>
      <c r="O66" s="259"/>
      <c r="P66" s="259"/>
      <c r="Q66" s="259"/>
      <c r="R66" s="259"/>
      <c r="S66" s="259"/>
      <c r="T66" s="259"/>
      <c r="U66" s="259"/>
      <c r="V66" s="259"/>
      <c r="W66" s="259"/>
      <c r="X66" s="259"/>
    </row>
  </sheetData>
  <mergeCells count="7">
    <mergeCell ref="B19:C19"/>
    <mergeCell ref="D19:H19"/>
    <mergeCell ref="V10:AB10"/>
    <mergeCell ref="B11:C11"/>
    <mergeCell ref="B15:C15"/>
    <mergeCell ref="D11:H11"/>
    <mergeCell ref="D15:H15"/>
  </mergeCells>
  <phoneticPr fontId="2"/>
  <pageMargins left="0.70866141732283472" right="0.4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BU58"/>
  <sheetViews>
    <sheetView view="pageBreakPreview" topLeftCell="A15" zoomScaleNormal="89" zoomScaleSheetLayoutView="100" workbookViewId="0">
      <selection activeCell="BZ18" sqref="BZ18"/>
    </sheetView>
  </sheetViews>
  <sheetFormatPr defaultColWidth="9" defaultRowHeight="13.5" x14ac:dyDescent="0.15"/>
  <cols>
    <col min="1" max="90" width="2.625" style="37" customWidth="1"/>
    <col min="91" max="16384" width="9" style="37"/>
  </cols>
  <sheetData>
    <row r="1" spans="1:73" ht="39" customHeight="1" x14ac:dyDescent="0.15">
      <c r="A1" s="164" t="s">
        <v>137</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998" t="s">
        <v>379</v>
      </c>
      <c r="AG1" s="998"/>
      <c r="AH1" s="998"/>
      <c r="AI1" s="998"/>
      <c r="AJ1" s="998"/>
      <c r="AK1" s="998"/>
      <c r="AL1" s="998"/>
      <c r="AM1" s="998"/>
      <c r="AN1" s="998"/>
      <c r="AO1" s="998"/>
      <c r="AP1" s="998"/>
      <c r="AQ1" s="998"/>
      <c r="AR1" s="998"/>
      <c r="AS1" s="998"/>
      <c r="AT1" s="998"/>
      <c r="AU1" s="998"/>
      <c r="AV1" s="998"/>
      <c r="AW1" s="998"/>
      <c r="AX1" s="998"/>
      <c r="AY1" s="998"/>
      <c r="AZ1" s="998"/>
      <c r="BA1" s="998"/>
      <c r="BB1" s="998"/>
      <c r="BC1" s="998"/>
      <c r="BD1" s="998"/>
      <c r="BE1" s="998"/>
      <c r="BF1" s="998"/>
      <c r="BG1" s="998"/>
      <c r="BH1" s="998"/>
      <c r="BI1" s="998"/>
      <c r="BJ1" s="998"/>
      <c r="BK1" s="998"/>
      <c r="BL1" s="998"/>
      <c r="BM1" s="998"/>
      <c r="BN1" s="998"/>
      <c r="BO1" s="998"/>
      <c r="BP1" s="998"/>
      <c r="BQ1" s="998"/>
      <c r="BR1" s="998"/>
      <c r="BS1" s="998"/>
      <c r="BT1" s="998"/>
      <c r="BU1" s="36"/>
    </row>
    <row r="2" spans="1:73" x14ac:dyDescent="0.1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row>
    <row r="3" spans="1:73" ht="32.25" x14ac:dyDescent="0.15">
      <c r="A3" s="104" t="s">
        <v>139</v>
      </c>
      <c r="B3" s="36"/>
      <c r="C3" s="36"/>
      <c r="D3" s="36"/>
      <c r="E3" s="36"/>
      <c r="F3" s="36"/>
      <c r="G3" s="36"/>
      <c r="H3" s="36"/>
      <c r="I3" s="36"/>
      <c r="J3" s="36"/>
      <c r="K3" s="36"/>
      <c r="L3" s="38"/>
      <c r="M3" s="36"/>
      <c r="N3" s="36"/>
      <c r="O3" s="36"/>
      <c r="P3" s="36"/>
      <c r="Q3" s="36"/>
      <c r="R3" s="36"/>
      <c r="S3" s="36"/>
      <c r="T3" s="36"/>
      <c r="U3" s="36"/>
      <c r="V3" s="36"/>
      <c r="W3" s="36"/>
      <c r="X3" s="36"/>
      <c r="Y3" s="36"/>
      <c r="Z3" s="36"/>
      <c r="AA3" s="36" t="s">
        <v>138</v>
      </c>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row>
    <row r="4" spans="1:73" ht="24.75" customHeight="1" x14ac:dyDescent="0.15">
      <c r="A4" s="36"/>
      <c r="B4" s="36"/>
      <c r="C4" s="36"/>
      <c r="D4" s="36"/>
      <c r="E4" s="36"/>
      <c r="F4" s="36"/>
      <c r="G4" s="36"/>
      <c r="H4" s="36"/>
      <c r="I4" s="39"/>
      <c r="J4" s="39"/>
      <c r="K4" s="40"/>
      <c r="L4" s="40"/>
      <c r="M4" s="155" t="s">
        <v>10</v>
      </c>
      <c r="N4" s="155"/>
      <c r="O4" s="155"/>
      <c r="P4" s="156"/>
      <c r="Q4" s="156"/>
      <c r="R4" s="156"/>
      <c r="S4" s="156"/>
      <c r="T4" s="156"/>
      <c r="U4" s="156"/>
      <c r="V4" s="39"/>
      <c r="W4" s="39"/>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row>
    <row r="5" spans="1:73" ht="14.25" x14ac:dyDescent="0.15">
      <c r="A5" s="36"/>
      <c r="B5" s="41"/>
      <c r="C5" s="36"/>
      <c r="D5" s="36"/>
      <c r="E5" s="36"/>
      <c r="F5" s="36"/>
      <c r="G5" s="36"/>
      <c r="H5" s="36"/>
      <c r="I5" s="36"/>
      <c r="J5" s="36"/>
      <c r="K5" s="36"/>
      <c r="L5" s="36"/>
      <c r="M5" s="36"/>
      <c r="N5" s="36"/>
      <c r="O5" s="36"/>
      <c r="P5" s="36"/>
      <c r="Q5" s="36"/>
      <c r="R5" s="36"/>
      <c r="S5" s="36"/>
      <c r="T5" s="36"/>
      <c r="U5" s="36"/>
      <c r="V5" s="36"/>
      <c r="W5" s="36"/>
      <c r="X5" s="1005" t="s">
        <v>517</v>
      </c>
      <c r="Y5" s="1006"/>
      <c r="Z5" s="1006"/>
      <c r="AA5" s="1006"/>
      <c r="AB5" s="1006"/>
      <c r="AC5" s="1006"/>
      <c r="AD5" s="100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row>
    <row r="6" spans="1:73" x14ac:dyDescent="0.1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row>
    <row r="7" spans="1:73" x14ac:dyDescent="0.15">
      <c r="A7" s="36"/>
      <c r="B7" s="134" t="s">
        <v>58</v>
      </c>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row>
    <row r="8" spans="1:73" x14ac:dyDescent="0.15">
      <c r="A8" s="36"/>
      <c r="B8" s="134"/>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row>
    <row r="9" spans="1:73" ht="14.25" x14ac:dyDescent="0.15">
      <c r="A9" s="1049" t="s">
        <v>11</v>
      </c>
      <c r="B9" s="1050"/>
      <c r="C9" s="1050"/>
      <c r="D9" s="1050"/>
      <c r="E9" s="1051"/>
      <c r="F9" s="1052" t="s">
        <v>66</v>
      </c>
      <c r="G9" s="1053"/>
      <c r="H9" s="1053"/>
      <c r="I9" s="1053"/>
      <c r="J9" s="1053"/>
      <c r="K9" s="1054" t="s">
        <v>67</v>
      </c>
      <c r="L9" s="1055"/>
      <c r="M9" s="1055"/>
      <c r="N9" s="1055"/>
      <c r="O9" s="1055"/>
      <c r="P9" s="1055"/>
      <c r="Q9" s="1055"/>
      <c r="R9" s="1055"/>
      <c r="S9" s="1055"/>
      <c r="T9" s="1055"/>
      <c r="U9" s="1055"/>
      <c r="V9" s="1055"/>
      <c r="W9" s="1055"/>
      <c r="X9" s="1055"/>
      <c r="Y9" s="1055"/>
      <c r="Z9" s="1055"/>
      <c r="AA9" s="1055"/>
      <c r="AB9" s="1055"/>
      <c r="AC9" s="1055"/>
      <c r="AD9" s="105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row>
    <row r="10" spans="1:73" ht="19.5" customHeight="1" x14ac:dyDescent="0.15">
      <c r="A10" s="1057" t="s">
        <v>380</v>
      </c>
      <c r="B10" s="1058"/>
      <c r="C10" s="1058"/>
      <c r="D10" s="1058"/>
      <c r="E10" s="1059"/>
      <c r="F10" s="159" t="s">
        <v>332</v>
      </c>
      <c r="G10" s="157"/>
      <c r="H10" s="157"/>
      <c r="I10" s="157"/>
      <c r="J10" s="157"/>
      <c r="K10" s="157"/>
      <c r="L10" s="157"/>
      <c r="M10" s="157"/>
      <c r="N10" s="157"/>
      <c r="O10" s="157"/>
      <c r="P10" s="157"/>
      <c r="Q10" s="157"/>
      <c r="R10" s="157"/>
      <c r="S10" s="158"/>
      <c r="T10" s="1037" t="s">
        <v>334</v>
      </c>
      <c r="U10" s="1038"/>
      <c r="V10" s="1038"/>
      <c r="W10" s="1038"/>
      <c r="X10" s="1038"/>
      <c r="Y10" s="1038"/>
      <c r="Z10" s="1038"/>
      <c r="AA10" s="1038"/>
      <c r="AB10" s="1038"/>
      <c r="AC10" s="1038"/>
      <c r="AD10" s="1039"/>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row>
    <row r="11" spans="1:73" ht="19.5" customHeight="1" x14ac:dyDescent="0.15">
      <c r="A11" s="1060" t="s">
        <v>331</v>
      </c>
      <c r="B11" s="1061"/>
      <c r="C11" s="1061"/>
      <c r="D11" s="1061"/>
      <c r="E11" s="1062"/>
      <c r="F11" s="1063" t="s">
        <v>333</v>
      </c>
      <c r="G11" s="1064"/>
      <c r="H11" s="1064"/>
      <c r="I11" s="1064"/>
      <c r="J11" s="1064"/>
      <c r="K11" s="1064"/>
      <c r="L11" s="1064"/>
      <c r="M11" s="1064"/>
      <c r="N11" s="1064"/>
      <c r="O11" s="1064"/>
      <c r="P11" s="1064"/>
      <c r="Q11" s="1064"/>
      <c r="R11" s="1064"/>
      <c r="S11" s="1065"/>
      <c r="T11" s="1133" t="s">
        <v>338</v>
      </c>
      <c r="U11" s="1064"/>
      <c r="V11" s="1064"/>
      <c r="W11" s="1064"/>
      <c r="X11" s="1064"/>
      <c r="Y11" s="1064"/>
      <c r="Z11" s="1064"/>
      <c r="AA11" s="1064"/>
      <c r="AB11" s="1064"/>
      <c r="AC11" s="1064"/>
      <c r="AD11" s="1134"/>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row>
    <row r="12" spans="1:73" x14ac:dyDescent="0.15">
      <c r="A12" s="958" t="s">
        <v>490</v>
      </c>
      <c r="B12" s="1017"/>
      <c r="C12" s="1017"/>
      <c r="D12" s="1017"/>
      <c r="E12" s="1018"/>
      <c r="F12" s="1025" t="s">
        <v>68</v>
      </c>
      <c r="G12" s="1026"/>
      <c r="H12" s="1026"/>
      <c r="I12" s="1026"/>
      <c r="J12" s="1026"/>
      <c r="K12" s="1026"/>
      <c r="L12" s="1026"/>
      <c r="M12" s="1026"/>
      <c r="N12" s="1026"/>
      <c r="O12" s="1026"/>
      <c r="P12" s="1026"/>
      <c r="Q12" s="1026"/>
      <c r="R12" s="1026"/>
      <c r="S12" s="1026"/>
      <c r="T12" s="1026"/>
      <c r="U12" s="1026"/>
      <c r="V12" s="1026"/>
      <c r="W12" s="1026"/>
      <c r="X12" s="1026"/>
      <c r="Y12" s="1026"/>
      <c r="Z12" s="1026"/>
      <c r="AA12" s="1026"/>
      <c r="AB12" s="1026"/>
      <c r="AC12" s="1026"/>
      <c r="AD12" s="1027"/>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row>
    <row r="13" spans="1:73" x14ac:dyDescent="0.15">
      <c r="A13" s="1019"/>
      <c r="B13" s="1020"/>
      <c r="C13" s="1020"/>
      <c r="D13" s="1020"/>
      <c r="E13" s="1021"/>
      <c r="F13" s="999" t="s">
        <v>59</v>
      </c>
      <c r="G13" s="1000"/>
      <c r="H13" s="1000"/>
      <c r="I13" s="1000"/>
      <c r="J13" s="1000"/>
      <c r="K13" s="1000"/>
      <c r="L13" s="1000"/>
      <c r="M13" s="1000"/>
      <c r="N13" s="1000"/>
      <c r="O13" s="1000"/>
      <c r="P13" s="1000"/>
      <c r="Q13" s="1000"/>
      <c r="R13" s="1000"/>
      <c r="S13" s="1000"/>
      <c r="T13" s="1000"/>
      <c r="U13" s="1000"/>
      <c r="V13" s="1000"/>
      <c r="W13" s="1000"/>
      <c r="X13" s="1000"/>
      <c r="Y13" s="1000"/>
      <c r="Z13" s="1000"/>
      <c r="AA13" s="1000"/>
      <c r="AB13" s="1000"/>
      <c r="AC13" s="1000"/>
      <c r="AD13" s="1001"/>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row>
    <row r="14" spans="1:73" x14ac:dyDescent="0.15">
      <c r="A14" s="1022"/>
      <c r="B14" s="1023"/>
      <c r="C14" s="1023"/>
      <c r="D14" s="1023"/>
      <c r="E14" s="1024"/>
      <c r="F14" s="1002"/>
      <c r="G14" s="1003"/>
      <c r="H14" s="1003"/>
      <c r="I14" s="1003"/>
      <c r="J14" s="1003"/>
      <c r="K14" s="1003"/>
      <c r="L14" s="1003"/>
      <c r="M14" s="1003"/>
      <c r="N14" s="1003"/>
      <c r="O14" s="1003"/>
      <c r="P14" s="1003"/>
      <c r="Q14" s="1003"/>
      <c r="R14" s="1003"/>
      <c r="S14" s="1003"/>
      <c r="T14" s="1003"/>
      <c r="U14" s="1003"/>
      <c r="V14" s="1003"/>
      <c r="W14" s="1003"/>
      <c r="X14" s="1003"/>
      <c r="Y14" s="1003"/>
      <c r="Z14" s="1003"/>
      <c r="AA14" s="1003"/>
      <c r="AB14" s="1003"/>
      <c r="AC14" s="1003"/>
      <c r="AD14" s="1004"/>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row>
    <row r="15" spans="1:73" ht="14.25" customHeight="1" x14ac:dyDescent="0.15">
      <c r="A15" s="958" t="s">
        <v>488</v>
      </c>
      <c r="B15" s="1017"/>
      <c r="C15" s="1017"/>
      <c r="D15" s="1017"/>
      <c r="E15" s="1018"/>
      <c r="F15" s="1028" t="s">
        <v>489</v>
      </c>
      <c r="G15" s="1029"/>
      <c r="H15" s="1029"/>
      <c r="I15" s="1029"/>
      <c r="J15" s="1029"/>
      <c r="K15" s="1029"/>
      <c r="L15" s="1029"/>
      <c r="M15" s="1030"/>
      <c r="N15" s="1025" t="s">
        <v>69</v>
      </c>
      <c r="O15" s="1026"/>
      <c r="P15" s="1026"/>
      <c r="Q15" s="1026"/>
      <c r="R15" s="1026"/>
      <c r="S15" s="1026"/>
      <c r="T15" s="1026"/>
      <c r="U15" s="1026"/>
      <c r="V15" s="1026"/>
      <c r="W15" s="1027"/>
      <c r="X15" s="1040" t="s">
        <v>14</v>
      </c>
      <c r="Y15" s="1041"/>
      <c r="Z15" s="1042"/>
      <c r="AA15" s="1146" t="s">
        <v>337</v>
      </c>
      <c r="AB15" s="1147"/>
      <c r="AC15" s="1147"/>
      <c r="AD15" s="1148"/>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row>
    <row r="16" spans="1:73" ht="13.5" customHeight="1" x14ac:dyDescent="0.15">
      <c r="A16" s="1019"/>
      <c r="B16" s="1020"/>
      <c r="C16" s="1020"/>
      <c r="D16" s="1020"/>
      <c r="E16" s="1021"/>
      <c r="F16" s="1138" t="s">
        <v>522</v>
      </c>
      <c r="G16" s="1139"/>
      <c r="H16" s="1139"/>
      <c r="I16" s="1139"/>
      <c r="J16" s="1139"/>
      <c r="K16" s="1139"/>
      <c r="L16" s="1139"/>
      <c r="M16" s="1140"/>
      <c r="N16" s="1031" t="s">
        <v>60</v>
      </c>
      <c r="O16" s="1032"/>
      <c r="P16" s="1032"/>
      <c r="Q16" s="1032"/>
      <c r="R16" s="1032"/>
      <c r="S16" s="1032"/>
      <c r="T16" s="1032"/>
      <c r="U16" s="1032"/>
      <c r="V16" s="1032"/>
      <c r="W16" s="1033"/>
      <c r="X16" s="1043"/>
      <c r="Y16" s="1044"/>
      <c r="Z16" s="1045"/>
      <c r="AA16" s="1149"/>
      <c r="AB16" s="1150"/>
      <c r="AC16" s="1150"/>
      <c r="AD16" s="1151"/>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row>
    <row r="17" spans="1:73" ht="13.5" customHeight="1" x14ac:dyDescent="0.15">
      <c r="A17" s="1022"/>
      <c r="B17" s="1023"/>
      <c r="C17" s="1023"/>
      <c r="D17" s="1023"/>
      <c r="E17" s="1024"/>
      <c r="F17" s="1141"/>
      <c r="G17" s="1142"/>
      <c r="H17" s="1142"/>
      <c r="I17" s="1142"/>
      <c r="J17" s="1142"/>
      <c r="K17" s="1142"/>
      <c r="L17" s="1142"/>
      <c r="M17" s="1143"/>
      <c r="N17" s="1034"/>
      <c r="O17" s="1035"/>
      <c r="P17" s="1035"/>
      <c r="Q17" s="1035"/>
      <c r="R17" s="1035"/>
      <c r="S17" s="1035"/>
      <c r="T17" s="1035"/>
      <c r="U17" s="1035"/>
      <c r="V17" s="1035"/>
      <c r="W17" s="1036"/>
      <c r="X17" s="1046"/>
      <c r="Y17" s="1047"/>
      <c r="Z17" s="1048"/>
      <c r="AA17" s="1152"/>
      <c r="AB17" s="1153"/>
      <c r="AC17" s="1153"/>
      <c r="AD17" s="1154"/>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row>
    <row r="18" spans="1:73" ht="14.25" customHeight="1" x14ac:dyDescent="0.15">
      <c r="A18" s="1014" t="s">
        <v>491</v>
      </c>
      <c r="B18" s="1015"/>
      <c r="C18" s="1015"/>
      <c r="D18" s="1015"/>
      <c r="E18" s="1016"/>
      <c r="F18" s="1135" t="s">
        <v>336</v>
      </c>
      <c r="G18" s="1136"/>
      <c r="H18" s="1136"/>
      <c r="I18" s="1136"/>
      <c r="J18" s="1136"/>
      <c r="K18" s="1136"/>
      <c r="L18" s="1136"/>
      <c r="M18" s="1136"/>
      <c r="N18" s="1136"/>
      <c r="O18" s="1137"/>
      <c r="P18" s="1077" t="s">
        <v>8</v>
      </c>
      <c r="Q18" s="959"/>
      <c r="R18" s="959"/>
      <c r="S18" s="959"/>
      <c r="T18" s="960"/>
      <c r="U18" s="1130" t="s">
        <v>493</v>
      </c>
      <c r="V18" s="1131"/>
      <c r="W18" s="1131"/>
      <c r="X18" s="1131"/>
      <c r="Y18" s="1131"/>
      <c r="Z18" s="1131"/>
      <c r="AA18" s="1131"/>
      <c r="AB18" s="1131"/>
      <c r="AC18" s="1131"/>
      <c r="AD18" s="1132"/>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row>
    <row r="19" spans="1:73" x14ac:dyDescent="0.15">
      <c r="A19" s="1010" t="s">
        <v>492</v>
      </c>
      <c r="B19" s="981"/>
      <c r="C19" s="981"/>
      <c r="D19" s="981"/>
      <c r="E19" s="982"/>
      <c r="F19" s="1011" t="s">
        <v>335</v>
      </c>
      <c r="G19" s="1012"/>
      <c r="H19" s="1012"/>
      <c r="I19" s="1012"/>
      <c r="J19" s="1012"/>
      <c r="K19" s="1012"/>
      <c r="L19" s="1012"/>
      <c r="M19" s="1012"/>
      <c r="N19" s="1012"/>
      <c r="O19" s="1013"/>
      <c r="P19" s="685"/>
      <c r="Q19" s="1144"/>
      <c r="R19" s="1144"/>
      <c r="S19" s="1144"/>
      <c r="T19" s="1145"/>
      <c r="U19" s="172" t="s">
        <v>76</v>
      </c>
      <c r="V19" s="173"/>
      <c r="W19" s="173"/>
      <c r="X19" s="173"/>
      <c r="Y19" s="173"/>
      <c r="Z19" s="173"/>
      <c r="AA19" s="173"/>
      <c r="AB19" s="173"/>
      <c r="AC19" s="173"/>
      <c r="AD19" s="174"/>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row>
    <row r="20" spans="1:73" ht="13.5" customHeight="1" x14ac:dyDescent="0.15">
      <c r="A20" s="986" t="s">
        <v>9</v>
      </c>
      <c r="B20" s="987"/>
      <c r="C20" s="987"/>
      <c r="D20" s="987"/>
      <c r="E20" s="988"/>
      <c r="F20" s="1007" t="s">
        <v>70</v>
      </c>
      <c r="G20" s="1008"/>
      <c r="H20" s="1008"/>
      <c r="I20" s="1008"/>
      <c r="J20" s="1008"/>
      <c r="K20" s="1008"/>
      <c r="L20" s="1008"/>
      <c r="M20" s="1008"/>
      <c r="N20" s="1008"/>
      <c r="O20" s="1009"/>
      <c r="P20" s="986" t="s">
        <v>15</v>
      </c>
      <c r="Q20" s="987"/>
      <c r="R20" s="987"/>
      <c r="S20" s="987"/>
      <c r="T20" s="988"/>
      <c r="U20" s="1007" t="s">
        <v>70</v>
      </c>
      <c r="V20" s="1008"/>
      <c r="W20" s="1008"/>
      <c r="X20" s="1008"/>
      <c r="Y20" s="1008"/>
      <c r="Z20" s="1008"/>
      <c r="AA20" s="1008"/>
      <c r="AB20" s="1008"/>
      <c r="AC20" s="1008"/>
      <c r="AD20" s="1009"/>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row>
    <row r="21" spans="1:73" ht="13.5" customHeight="1" x14ac:dyDescent="0.15">
      <c r="A21" s="963" t="s">
        <v>144</v>
      </c>
      <c r="B21" s="964"/>
      <c r="C21" s="964"/>
      <c r="D21" s="964"/>
      <c r="E21" s="965"/>
      <c r="F21" s="955" t="s">
        <v>71</v>
      </c>
      <c r="G21" s="956"/>
      <c r="H21" s="956"/>
      <c r="I21" s="956"/>
      <c r="J21" s="956"/>
      <c r="K21" s="956"/>
      <c r="L21" s="956"/>
      <c r="M21" s="956"/>
      <c r="N21" s="956"/>
      <c r="O21" s="956"/>
      <c r="P21" s="956"/>
      <c r="Q21" s="956"/>
      <c r="R21" s="956"/>
      <c r="S21" s="956"/>
      <c r="T21" s="956"/>
      <c r="U21" s="956"/>
      <c r="V21" s="956"/>
      <c r="W21" s="956"/>
      <c r="X21" s="956"/>
      <c r="Y21" s="956"/>
      <c r="Z21" s="956"/>
      <c r="AA21" s="956"/>
      <c r="AB21" s="956"/>
      <c r="AC21" s="956"/>
      <c r="AD21" s="957"/>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row>
    <row r="22" spans="1:73" ht="13.5" customHeight="1" x14ac:dyDescent="0.15">
      <c r="A22" s="989" t="s">
        <v>499</v>
      </c>
      <c r="B22" s="990"/>
      <c r="C22" s="964" t="s">
        <v>496</v>
      </c>
      <c r="D22" s="964"/>
      <c r="E22" s="965"/>
      <c r="F22" s="126"/>
      <c r="G22" s="127"/>
      <c r="H22" s="127"/>
      <c r="I22" s="127"/>
      <c r="J22" s="127"/>
      <c r="K22" s="127"/>
      <c r="L22" s="127"/>
      <c r="M22" s="127"/>
      <c r="N22" s="127"/>
      <c r="O22" s="127"/>
      <c r="P22" s="986" t="s">
        <v>497</v>
      </c>
      <c r="Q22" s="987"/>
      <c r="R22" s="987"/>
      <c r="S22" s="987"/>
      <c r="T22" s="988"/>
      <c r="U22" s="127"/>
      <c r="V22" s="127"/>
      <c r="W22" s="127"/>
      <c r="X22" s="127"/>
      <c r="Y22" s="127"/>
      <c r="Z22" s="127"/>
      <c r="AA22" s="127"/>
      <c r="AB22" s="127"/>
      <c r="AC22" s="127"/>
      <c r="AD22" s="297"/>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row>
    <row r="23" spans="1:73" ht="13.5" customHeight="1" x14ac:dyDescent="0.15">
      <c r="A23" s="991"/>
      <c r="B23" s="992"/>
      <c r="C23" s="964" t="s">
        <v>495</v>
      </c>
      <c r="D23" s="964"/>
      <c r="E23" s="965"/>
      <c r="F23" s="126"/>
      <c r="G23" s="127"/>
      <c r="H23" s="127"/>
      <c r="I23" s="127"/>
      <c r="J23" s="127"/>
      <c r="K23" s="127"/>
      <c r="L23" s="127"/>
      <c r="M23" s="127"/>
      <c r="N23" s="127"/>
      <c r="O23" s="127"/>
      <c r="P23" s="986" t="s">
        <v>498</v>
      </c>
      <c r="Q23" s="987"/>
      <c r="R23" s="987"/>
      <c r="S23" s="987"/>
      <c r="T23" s="988"/>
      <c r="U23" s="127"/>
      <c r="V23" s="127"/>
      <c r="W23" s="127"/>
      <c r="X23" s="127"/>
      <c r="Y23" s="127"/>
      <c r="Z23" s="127"/>
      <c r="AA23" s="127"/>
      <c r="AB23" s="127"/>
      <c r="AC23" s="127"/>
      <c r="AD23" s="297"/>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row>
    <row r="24" spans="1:73" x14ac:dyDescent="0.15">
      <c r="A24" s="993"/>
      <c r="B24" s="994"/>
      <c r="C24" s="964" t="s">
        <v>494</v>
      </c>
      <c r="D24" s="964"/>
      <c r="E24" s="965"/>
      <c r="F24" s="295"/>
      <c r="G24" s="296"/>
      <c r="H24" s="296"/>
      <c r="I24" s="296"/>
      <c r="J24" s="296"/>
      <c r="K24" s="296"/>
      <c r="L24" s="296"/>
      <c r="M24" s="296"/>
      <c r="N24" s="296"/>
      <c r="O24" s="298"/>
      <c r="P24" s="296"/>
      <c r="Q24" s="296"/>
      <c r="R24" s="296"/>
      <c r="S24" s="296"/>
      <c r="T24" s="299" t="s">
        <v>164</v>
      </c>
      <c r="U24" s="300"/>
      <c r="V24" s="300"/>
      <c r="W24" s="300"/>
      <c r="X24" s="300"/>
      <c r="Y24" s="300"/>
      <c r="Z24" s="300"/>
      <c r="AA24" s="300"/>
      <c r="AB24" s="300"/>
      <c r="AC24" s="300"/>
      <c r="AD24" s="301"/>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row>
    <row r="25" spans="1:73" x14ac:dyDescent="0.15">
      <c r="A25" s="958" t="s">
        <v>61</v>
      </c>
      <c r="B25" s="959"/>
      <c r="C25" s="959"/>
      <c r="D25" s="959"/>
      <c r="E25" s="960"/>
      <c r="F25" s="966" t="s">
        <v>62</v>
      </c>
      <c r="G25" s="967"/>
      <c r="H25" s="967"/>
      <c r="I25" s="967"/>
      <c r="J25" s="967"/>
      <c r="K25" s="967"/>
      <c r="L25" s="967"/>
      <c r="M25" s="967"/>
      <c r="N25" s="967"/>
      <c r="O25" s="968"/>
      <c r="P25" s="958" t="s">
        <v>147</v>
      </c>
      <c r="Q25" s="959"/>
      <c r="R25" s="959"/>
      <c r="S25" s="959"/>
      <c r="T25" s="960"/>
      <c r="U25" s="997" t="s">
        <v>63</v>
      </c>
      <c r="V25" s="967"/>
      <c r="W25" s="967"/>
      <c r="X25" s="967"/>
      <c r="Y25" s="967"/>
      <c r="Z25" s="967"/>
      <c r="AA25" s="967"/>
      <c r="AB25" s="967"/>
      <c r="AC25" s="967"/>
      <c r="AD25" s="968"/>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row>
    <row r="26" spans="1:73" x14ac:dyDescent="0.15">
      <c r="A26" s="736"/>
      <c r="B26" s="961"/>
      <c r="C26" s="961"/>
      <c r="D26" s="961"/>
      <c r="E26" s="962"/>
      <c r="F26" s="969"/>
      <c r="G26" s="970"/>
      <c r="H26" s="970"/>
      <c r="I26" s="970"/>
      <c r="J26" s="970"/>
      <c r="K26" s="970"/>
      <c r="L26" s="970"/>
      <c r="M26" s="970"/>
      <c r="N26" s="970"/>
      <c r="O26" s="971"/>
      <c r="P26" s="736"/>
      <c r="Q26" s="961"/>
      <c r="R26" s="961"/>
      <c r="S26" s="961"/>
      <c r="T26" s="962"/>
      <c r="U26" s="969"/>
      <c r="V26" s="970"/>
      <c r="W26" s="970"/>
      <c r="X26" s="970"/>
      <c r="Y26" s="970"/>
      <c r="Z26" s="970"/>
      <c r="AA26" s="970"/>
      <c r="AB26" s="970"/>
      <c r="AC26" s="970"/>
      <c r="AD26" s="971"/>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row>
    <row r="27" spans="1:73" ht="13.5" customHeight="1" x14ac:dyDescent="0.15">
      <c r="A27" s="1077" t="s">
        <v>18</v>
      </c>
      <c r="B27" s="959"/>
      <c r="C27" s="959"/>
      <c r="D27" s="959"/>
      <c r="E27" s="960"/>
      <c r="F27" s="972">
        <v>42825</v>
      </c>
      <c r="G27" s="959"/>
      <c r="H27" s="959"/>
      <c r="I27" s="959"/>
      <c r="J27" s="959"/>
      <c r="K27" s="959"/>
      <c r="L27" s="959"/>
      <c r="M27" s="959"/>
      <c r="N27" s="959"/>
      <c r="O27" s="960"/>
      <c r="P27" s="958" t="s">
        <v>64</v>
      </c>
      <c r="Q27" s="959"/>
      <c r="R27" s="959"/>
      <c r="S27" s="959"/>
      <c r="T27" s="960"/>
      <c r="U27" s="1078" t="s">
        <v>339</v>
      </c>
      <c r="V27" s="1079"/>
      <c r="W27" s="1079"/>
      <c r="X27" s="1079"/>
      <c r="Y27" s="1079"/>
      <c r="Z27" s="1080"/>
      <c r="AA27" s="1084">
        <v>1</v>
      </c>
      <c r="AB27" s="1084"/>
      <c r="AC27" s="1084"/>
      <c r="AD27" s="162" t="s">
        <v>192</v>
      </c>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row>
    <row r="28" spans="1:73" x14ac:dyDescent="0.15">
      <c r="A28" s="736"/>
      <c r="B28" s="961"/>
      <c r="C28" s="961"/>
      <c r="D28" s="961"/>
      <c r="E28" s="962"/>
      <c r="F28" s="736"/>
      <c r="G28" s="961"/>
      <c r="H28" s="961"/>
      <c r="I28" s="961"/>
      <c r="J28" s="961"/>
      <c r="K28" s="961"/>
      <c r="L28" s="961"/>
      <c r="M28" s="961"/>
      <c r="N28" s="961"/>
      <c r="O28" s="962"/>
      <c r="P28" s="736"/>
      <c r="Q28" s="961"/>
      <c r="R28" s="961"/>
      <c r="S28" s="961"/>
      <c r="T28" s="962"/>
      <c r="U28" s="1081" t="s">
        <v>340</v>
      </c>
      <c r="V28" s="1082"/>
      <c r="W28" s="1082"/>
      <c r="X28" s="1082"/>
      <c r="Y28" s="1082"/>
      <c r="Z28" s="1083"/>
      <c r="AA28" s="1085">
        <v>1</v>
      </c>
      <c r="AB28" s="1085"/>
      <c r="AC28" s="1085"/>
      <c r="AD28" s="163" t="s">
        <v>192</v>
      </c>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row>
    <row r="29" spans="1:73" x14ac:dyDescent="0.15">
      <c r="A29" s="958" t="s">
        <v>65</v>
      </c>
      <c r="B29" s="959"/>
      <c r="C29" s="959"/>
      <c r="D29" s="959"/>
      <c r="E29" s="960"/>
      <c r="F29" s="1127"/>
      <c r="G29" s="1128"/>
      <c r="H29" s="1128"/>
      <c r="I29" s="1128"/>
      <c r="J29" s="1128"/>
      <c r="K29" s="1128"/>
      <c r="L29" s="1128"/>
      <c r="M29" s="1128"/>
      <c r="N29" s="1128"/>
      <c r="O29" s="1128"/>
      <c r="P29" s="1128"/>
      <c r="Q29" s="1128"/>
      <c r="R29" s="1128"/>
      <c r="S29" s="1128"/>
      <c r="T29" s="1128"/>
      <c r="U29" s="1128"/>
      <c r="V29" s="1128"/>
      <c r="W29" s="1128"/>
      <c r="X29" s="1128"/>
      <c r="Y29" s="1128"/>
      <c r="Z29" s="1128"/>
      <c r="AA29" s="1128"/>
      <c r="AB29" s="1128"/>
      <c r="AC29" s="1128"/>
      <c r="AD29" s="1129"/>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row>
    <row r="30" spans="1:73" ht="14.25" x14ac:dyDescent="0.15">
      <c r="A30" s="736"/>
      <c r="B30" s="961"/>
      <c r="C30" s="961"/>
      <c r="D30" s="961"/>
      <c r="E30" s="962"/>
      <c r="F30" s="1074" t="s">
        <v>381</v>
      </c>
      <c r="G30" s="1075"/>
      <c r="H30" s="1075"/>
      <c r="I30" s="1075"/>
      <c r="J30" s="1075"/>
      <c r="K30" s="1075"/>
      <c r="L30" s="1075"/>
      <c r="M30" s="1075"/>
      <c r="N30" s="1075"/>
      <c r="O30" s="1075"/>
      <c r="P30" s="1075"/>
      <c r="Q30" s="1075"/>
      <c r="R30" s="1075"/>
      <c r="S30" s="1075"/>
      <c r="T30" s="1075"/>
      <c r="U30" s="1075"/>
      <c r="V30" s="1075"/>
      <c r="W30" s="1075"/>
      <c r="X30" s="1075"/>
      <c r="Y30" s="1075"/>
      <c r="Z30" s="1075"/>
      <c r="AA30" s="1075"/>
      <c r="AB30" s="1075"/>
      <c r="AC30" s="1075"/>
      <c r="AD30" s="107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row>
    <row r="31" spans="1:73" x14ac:dyDescent="0.15">
      <c r="A31" s="977" t="s">
        <v>151</v>
      </c>
      <c r="B31" s="978"/>
      <c r="C31" s="978"/>
      <c r="D31" s="978"/>
      <c r="E31" s="979"/>
      <c r="F31" s="107" t="s">
        <v>152</v>
      </c>
      <c r="G31" s="108"/>
      <c r="H31" s="108"/>
      <c r="I31" s="108"/>
      <c r="J31" s="108"/>
      <c r="K31" s="108"/>
      <c r="L31" s="108"/>
      <c r="M31" s="108"/>
      <c r="N31" s="108"/>
      <c r="O31" s="108"/>
      <c r="P31" s="108"/>
      <c r="Q31" s="108"/>
      <c r="R31" s="108"/>
      <c r="S31" s="114" t="s">
        <v>154</v>
      </c>
      <c r="T31" s="115"/>
      <c r="U31" s="115"/>
      <c r="V31" s="123" t="s">
        <v>158</v>
      </c>
      <c r="W31" s="115"/>
      <c r="X31" s="115"/>
      <c r="Y31" s="115"/>
      <c r="Z31" s="115"/>
      <c r="AA31" s="115"/>
      <c r="AB31" s="115"/>
      <c r="AC31" s="115"/>
      <c r="AD31" s="118"/>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row>
    <row r="32" spans="1:73" x14ac:dyDescent="0.15">
      <c r="A32" s="980"/>
      <c r="B32" s="981"/>
      <c r="C32" s="981"/>
      <c r="D32" s="981"/>
      <c r="E32" s="982"/>
      <c r="F32" s="110"/>
      <c r="G32" s="111"/>
      <c r="H32" s="111"/>
      <c r="I32" s="111"/>
      <c r="J32" s="122" t="s">
        <v>161</v>
      </c>
      <c r="K32" s="111"/>
      <c r="L32" s="111"/>
      <c r="M32" s="111"/>
      <c r="N32" s="111"/>
      <c r="O32" s="111"/>
      <c r="P32" s="111"/>
      <c r="Q32" s="111"/>
      <c r="R32" s="111"/>
      <c r="S32" s="114" t="s">
        <v>155</v>
      </c>
      <c r="T32" s="115"/>
      <c r="U32" s="115"/>
      <c r="V32" s="124" t="s">
        <v>159</v>
      </c>
      <c r="W32" s="115"/>
      <c r="X32" s="115"/>
      <c r="Y32" s="115"/>
      <c r="Z32" s="115"/>
      <c r="AA32" s="115"/>
      <c r="AB32" s="115"/>
      <c r="AC32" s="115"/>
      <c r="AD32" s="118"/>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row>
    <row r="33" spans="1:73" x14ac:dyDescent="0.15">
      <c r="A33" s="980"/>
      <c r="B33" s="981"/>
      <c r="C33" s="981"/>
      <c r="D33" s="981"/>
      <c r="E33" s="982"/>
      <c r="F33" s="110"/>
      <c r="G33" s="111"/>
      <c r="H33" s="111"/>
      <c r="I33" s="111"/>
      <c r="J33" s="111"/>
      <c r="K33" s="111"/>
      <c r="L33" s="111"/>
      <c r="M33" s="111"/>
      <c r="N33" s="111"/>
      <c r="O33" s="111"/>
      <c r="P33" s="111"/>
      <c r="Q33" s="111"/>
      <c r="R33" s="111"/>
      <c r="S33" s="116" t="s">
        <v>156</v>
      </c>
      <c r="T33" s="117"/>
      <c r="U33" s="117"/>
      <c r="V33" s="125" t="s">
        <v>160</v>
      </c>
      <c r="W33" s="117"/>
      <c r="X33" s="117"/>
      <c r="Y33" s="117"/>
      <c r="Z33" s="117"/>
      <c r="AA33" s="117"/>
      <c r="AB33" s="117"/>
      <c r="AC33" s="117"/>
      <c r="AD33" s="119"/>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row>
    <row r="34" spans="1:73" x14ac:dyDescent="0.15">
      <c r="A34" s="980"/>
      <c r="B34" s="981"/>
      <c r="C34" s="981"/>
      <c r="D34" s="981"/>
      <c r="E34" s="982"/>
      <c r="F34" s="120" t="s">
        <v>153</v>
      </c>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9"/>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row>
    <row r="35" spans="1:73" ht="15.75" customHeight="1" x14ac:dyDescent="0.15">
      <c r="A35" s="983"/>
      <c r="B35" s="984"/>
      <c r="C35" s="984"/>
      <c r="D35" s="984"/>
      <c r="E35" s="985"/>
      <c r="F35" s="121" t="s">
        <v>179</v>
      </c>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3"/>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row>
    <row r="36" spans="1:73" x14ac:dyDescent="0.15">
      <c r="A36" s="44" t="s">
        <v>505</v>
      </c>
      <c r="B36" s="45"/>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7"/>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row>
    <row r="37" spans="1:73" x14ac:dyDescent="0.15">
      <c r="A37" s="43"/>
      <c r="B37" s="36"/>
      <c r="C37" s="36"/>
      <c r="D37" s="48" t="s">
        <v>19</v>
      </c>
      <c r="E37" s="48"/>
      <c r="F37" s="48"/>
      <c r="G37" s="48"/>
      <c r="H37" s="48"/>
      <c r="I37" s="48"/>
      <c r="J37" s="48" t="s">
        <v>20</v>
      </c>
      <c r="K37" s="48"/>
      <c r="L37" s="48"/>
      <c r="M37" s="48"/>
      <c r="N37" s="48"/>
      <c r="O37" s="48"/>
      <c r="P37" s="48" t="s">
        <v>21</v>
      </c>
      <c r="Q37" s="48"/>
      <c r="R37" s="48"/>
      <c r="S37" s="48"/>
      <c r="T37" s="48"/>
      <c r="U37" s="48"/>
      <c r="V37" s="48" t="s">
        <v>22</v>
      </c>
      <c r="W37" s="48"/>
      <c r="X37" s="48"/>
      <c r="Y37" s="48"/>
      <c r="Z37" s="36"/>
      <c r="AA37" s="36"/>
      <c r="AB37" s="36"/>
      <c r="AC37" s="36"/>
      <c r="AD37" s="42"/>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row>
    <row r="38" spans="1:73" x14ac:dyDescent="0.15">
      <c r="A38" s="49"/>
      <c r="B38" s="50"/>
      <c r="C38" s="50"/>
      <c r="D38" s="51" t="s">
        <v>23</v>
      </c>
      <c r="E38" s="51"/>
      <c r="F38" s="51"/>
      <c r="G38" s="51"/>
      <c r="H38" s="51"/>
      <c r="I38" s="51"/>
      <c r="J38" s="51" t="s">
        <v>149</v>
      </c>
      <c r="K38" s="51"/>
      <c r="L38" s="51"/>
      <c r="M38" s="51"/>
      <c r="N38" s="51"/>
      <c r="O38" s="51"/>
      <c r="P38" s="48" t="s">
        <v>500</v>
      </c>
      <c r="Q38" s="51"/>
      <c r="R38" s="51"/>
      <c r="S38" s="51"/>
      <c r="T38" s="51"/>
      <c r="U38" s="51"/>
      <c r="V38" s="51"/>
      <c r="W38" s="51"/>
      <c r="X38" s="51"/>
      <c r="Y38" s="51"/>
      <c r="Z38" s="50"/>
      <c r="AA38" s="50"/>
      <c r="AB38" s="50"/>
      <c r="AC38" s="50"/>
      <c r="AD38" s="52"/>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row>
    <row r="39" spans="1:73" x14ac:dyDescent="0.15">
      <c r="A39" s="1077" t="s">
        <v>341</v>
      </c>
      <c r="B39" s="959"/>
      <c r="C39" s="959"/>
      <c r="D39" s="959"/>
      <c r="E39" s="959"/>
      <c r="F39" s="959"/>
      <c r="G39" s="959"/>
      <c r="H39" s="959"/>
      <c r="I39" s="975" t="s">
        <v>342</v>
      </c>
      <c r="J39" s="975"/>
      <c r="K39" s="975"/>
      <c r="L39" s="975"/>
      <c r="M39" s="975"/>
      <c r="N39" s="975"/>
      <c r="O39" s="975"/>
      <c r="P39" s="975"/>
      <c r="Q39" s="975"/>
      <c r="R39" s="975"/>
      <c r="S39" s="975"/>
      <c r="T39" s="975"/>
      <c r="U39" s="975"/>
      <c r="V39" s="975"/>
      <c r="W39" s="975"/>
      <c r="X39" s="975"/>
      <c r="Y39" s="975"/>
      <c r="Z39" s="975"/>
      <c r="AA39" s="975"/>
      <c r="AB39" s="975"/>
      <c r="AC39" s="975"/>
      <c r="AD39" s="97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row>
    <row r="40" spans="1:73" x14ac:dyDescent="0.15">
      <c r="A40" s="43"/>
      <c r="B40" s="36"/>
      <c r="C40" s="36"/>
      <c r="D40" s="302" t="s">
        <v>24</v>
      </c>
      <c r="E40" s="53"/>
      <c r="F40" s="53"/>
      <c r="G40" s="53"/>
      <c r="H40" s="53"/>
      <c r="I40" s="53"/>
      <c r="J40" s="303"/>
      <c r="L40" s="53" t="s">
        <v>25</v>
      </c>
      <c r="M40" s="53"/>
      <c r="N40" s="53"/>
      <c r="O40" s="53"/>
      <c r="P40" s="53"/>
      <c r="Q40" s="303"/>
      <c r="R40" s="53"/>
      <c r="T40" s="53" t="s">
        <v>26</v>
      </c>
      <c r="U40" s="53"/>
      <c r="V40" s="48"/>
      <c r="W40" s="48"/>
      <c r="X40" s="36"/>
      <c r="Y40" s="36"/>
      <c r="Z40" s="36"/>
      <c r="AA40" s="36"/>
      <c r="AB40" s="36"/>
      <c r="AC40" s="36"/>
      <c r="AD40" s="42"/>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row>
    <row r="41" spans="1:73" x14ac:dyDescent="0.15">
      <c r="A41" s="995" t="s">
        <v>343</v>
      </c>
      <c r="B41" s="996"/>
      <c r="C41" s="36"/>
      <c r="D41" s="53" t="s">
        <v>27</v>
      </c>
      <c r="E41" s="53"/>
      <c r="F41" s="53"/>
      <c r="G41" s="53"/>
      <c r="H41" s="53"/>
      <c r="I41" s="53"/>
      <c r="J41" s="53"/>
      <c r="L41" s="53" t="s">
        <v>28</v>
      </c>
      <c r="M41" s="53"/>
      <c r="N41" s="53"/>
      <c r="O41" s="53"/>
      <c r="P41" s="53"/>
      <c r="Q41" s="303"/>
      <c r="R41" s="53"/>
      <c r="T41" s="53" t="s">
        <v>29</v>
      </c>
      <c r="U41" s="53"/>
      <c r="V41" s="48"/>
      <c r="W41" s="48"/>
      <c r="X41" s="36"/>
      <c r="Y41" s="36"/>
      <c r="Z41" s="36"/>
      <c r="AA41" s="36"/>
      <c r="AB41" s="36"/>
      <c r="AC41" s="36"/>
      <c r="AD41" s="42"/>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row>
    <row r="42" spans="1:73" x14ac:dyDescent="0.15">
      <c r="A42" s="973">
        <v>1</v>
      </c>
      <c r="B42" s="974"/>
      <c r="C42" s="36"/>
      <c r="D42" s="53" t="s">
        <v>30</v>
      </c>
      <c r="E42" s="53"/>
      <c r="F42" s="53"/>
      <c r="G42" s="53"/>
      <c r="H42" s="53"/>
      <c r="I42" s="53"/>
      <c r="J42" s="53"/>
      <c r="L42" s="53" t="s">
        <v>31</v>
      </c>
      <c r="M42" s="53"/>
      <c r="N42" s="53"/>
      <c r="O42" s="53"/>
      <c r="P42" s="53"/>
      <c r="Q42" s="303"/>
      <c r="R42" s="53"/>
      <c r="T42" s="53" t="s">
        <v>32</v>
      </c>
      <c r="U42" s="53"/>
      <c r="V42" s="48"/>
      <c r="W42" s="48"/>
      <c r="X42" s="36"/>
      <c r="Y42" s="36"/>
      <c r="Z42" s="36"/>
      <c r="AA42" s="36"/>
      <c r="AB42" s="36"/>
      <c r="AC42" s="36"/>
      <c r="AD42" s="42"/>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row>
    <row r="43" spans="1:73" x14ac:dyDescent="0.15">
      <c r="A43" s="973"/>
      <c r="B43" s="974"/>
      <c r="C43" s="36"/>
      <c r="D43" s="53" t="s">
        <v>33</v>
      </c>
      <c r="E43" s="53"/>
      <c r="F43" s="53"/>
      <c r="G43" s="53"/>
      <c r="H43" s="53"/>
      <c r="I43" s="53"/>
      <c r="J43" s="53"/>
      <c r="L43" s="53" t="s">
        <v>34</v>
      </c>
      <c r="M43" s="53"/>
      <c r="N43" s="53"/>
      <c r="O43" s="53"/>
      <c r="P43" s="53"/>
      <c r="Q43" s="303"/>
      <c r="R43" s="53"/>
      <c r="T43" s="53" t="s">
        <v>35</v>
      </c>
      <c r="U43" s="53"/>
      <c r="V43" s="48"/>
      <c r="W43" s="48"/>
      <c r="X43" s="36"/>
      <c r="Y43" s="36"/>
      <c r="Z43" s="36"/>
      <c r="AA43" s="36"/>
      <c r="AB43" s="36"/>
      <c r="AC43" s="36"/>
      <c r="AD43" s="42"/>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row>
    <row r="44" spans="1:73" x14ac:dyDescent="0.15">
      <c r="A44" s="43"/>
      <c r="B44" s="36"/>
      <c r="C44" s="36"/>
      <c r="D44" s="53" t="s">
        <v>501</v>
      </c>
      <c r="E44" s="53"/>
      <c r="F44" s="53"/>
      <c r="G44" s="53"/>
      <c r="H44" s="53"/>
      <c r="I44" s="53"/>
      <c r="J44" s="53"/>
      <c r="K44" s="53"/>
      <c r="L44" s="53"/>
      <c r="M44" s="53"/>
      <c r="N44" s="53"/>
      <c r="O44" s="53"/>
      <c r="P44" s="303"/>
      <c r="Q44" s="53"/>
      <c r="R44" s="53"/>
      <c r="S44" s="53"/>
      <c r="T44" s="53"/>
      <c r="U44" s="36"/>
      <c r="V44" s="36"/>
      <c r="W44" s="36"/>
      <c r="X44" s="36"/>
      <c r="Y44" s="36"/>
      <c r="Z44" s="36"/>
      <c r="AA44" s="36"/>
      <c r="AB44" s="36"/>
      <c r="AC44" s="36"/>
      <c r="AD44" s="42"/>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row>
    <row r="45" spans="1:73" ht="13.5" customHeight="1" x14ac:dyDescent="0.15">
      <c r="A45" s="1086" t="s">
        <v>148</v>
      </c>
      <c r="B45" s="1087"/>
      <c r="C45" s="1087"/>
      <c r="D45" s="1087"/>
      <c r="E45" s="1088"/>
      <c r="F45" s="1066" t="s">
        <v>157</v>
      </c>
      <c r="G45" s="1095"/>
      <c r="H45" s="1095"/>
      <c r="I45" s="1095"/>
      <c r="J45" s="1095"/>
      <c r="K45" s="1095"/>
      <c r="L45" s="1096"/>
      <c r="M45" s="1103" t="s">
        <v>502</v>
      </c>
      <c r="N45" s="1104"/>
      <c r="O45" s="1104"/>
      <c r="P45" s="1105"/>
      <c r="Q45" s="1118" t="s">
        <v>145</v>
      </c>
      <c r="R45" s="1119"/>
      <c r="S45" s="1119"/>
      <c r="T45" s="1119"/>
      <c r="U45" s="1120"/>
      <c r="V45" s="1066" t="s">
        <v>532</v>
      </c>
      <c r="W45" s="1067"/>
      <c r="X45" s="1067"/>
      <c r="Y45" s="1068"/>
      <c r="Z45" s="1112" t="s">
        <v>150</v>
      </c>
      <c r="AA45" s="1112"/>
      <c r="AB45" s="1112"/>
      <c r="AC45" s="1112"/>
      <c r="AD45" s="1113"/>
      <c r="AE45" s="36"/>
      <c r="AF45" s="36"/>
      <c r="AG45" s="1012"/>
      <c r="AH45" s="1012"/>
      <c r="AI45" s="1012"/>
      <c r="AJ45" s="1012"/>
      <c r="AK45" s="1012"/>
      <c r="AL45" s="1012"/>
      <c r="AM45" s="1012"/>
      <c r="AN45" s="1012"/>
      <c r="AO45" s="1012"/>
      <c r="AP45" s="1012"/>
      <c r="AQ45" s="1012"/>
      <c r="AR45" s="1012"/>
      <c r="AS45" s="1012"/>
      <c r="AT45" s="1012"/>
      <c r="AU45" s="1012"/>
      <c r="AV45" s="1012"/>
      <c r="AW45" s="1012"/>
      <c r="AX45" s="1012"/>
      <c r="AY45" s="1012"/>
      <c r="AZ45" s="1012"/>
      <c r="BA45" s="1012"/>
      <c r="BB45" s="1012"/>
      <c r="BC45" s="1012"/>
      <c r="BD45" s="1012"/>
      <c r="BE45" s="1012"/>
      <c r="BF45" s="1012"/>
      <c r="BG45" s="1012"/>
      <c r="BH45" s="1012"/>
      <c r="BI45" s="1012"/>
      <c r="BJ45" s="1012"/>
      <c r="BK45" s="1012"/>
      <c r="BL45" s="1012"/>
      <c r="BM45" s="1012"/>
      <c r="BN45" s="1012"/>
      <c r="BO45" s="1012"/>
      <c r="BP45" s="1012"/>
      <c r="BQ45" s="36"/>
      <c r="BR45" s="36"/>
      <c r="BS45" s="36"/>
      <c r="BT45" s="36"/>
      <c r="BU45" s="36"/>
    </row>
    <row r="46" spans="1:73" x14ac:dyDescent="0.15">
      <c r="A46" s="1089"/>
      <c r="B46" s="1090"/>
      <c r="C46" s="1090"/>
      <c r="D46" s="1090"/>
      <c r="E46" s="1091"/>
      <c r="F46" s="1097"/>
      <c r="G46" s="1098"/>
      <c r="H46" s="1098"/>
      <c r="I46" s="1098"/>
      <c r="J46" s="1098"/>
      <c r="K46" s="1098"/>
      <c r="L46" s="1099"/>
      <c r="M46" s="1106"/>
      <c r="N46" s="1107"/>
      <c r="O46" s="1107"/>
      <c r="P46" s="1108"/>
      <c r="Q46" s="1121"/>
      <c r="R46" s="1122"/>
      <c r="S46" s="1122"/>
      <c r="T46" s="1122"/>
      <c r="U46" s="1123"/>
      <c r="V46" s="1069"/>
      <c r="W46" s="388"/>
      <c r="X46" s="388"/>
      <c r="Y46" s="1070"/>
      <c r="Z46" s="1114"/>
      <c r="AA46" s="1114"/>
      <c r="AB46" s="1114"/>
      <c r="AC46" s="1114"/>
      <c r="AD46" s="1115"/>
      <c r="AE46" s="36"/>
      <c r="AF46" s="36"/>
      <c r="AG46" s="1012"/>
      <c r="AH46" s="1012"/>
      <c r="AI46" s="1012"/>
      <c r="AJ46" s="1012"/>
      <c r="AK46" s="1012"/>
      <c r="AL46" s="1012"/>
      <c r="AM46" s="1012"/>
      <c r="AN46" s="1012"/>
      <c r="AO46" s="1012"/>
      <c r="AP46" s="1012"/>
      <c r="AQ46" s="1012"/>
      <c r="AR46" s="1012"/>
      <c r="AS46" s="1012"/>
      <c r="AT46" s="1012"/>
      <c r="AU46" s="1012"/>
      <c r="AV46" s="1012"/>
      <c r="AW46" s="1012"/>
      <c r="AX46" s="1012"/>
      <c r="AY46" s="1012"/>
      <c r="AZ46" s="1012"/>
      <c r="BA46" s="1012"/>
      <c r="BB46" s="1012"/>
      <c r="BC46" s="1012"/>
      <c r="BD46" s="1012"/>
      <c r="BE46" s="1012"/>
      <c r="BF46" s="1012"/>
      <c r="BG46" s="1012"/>
      <c r="BH46" s="1012"/>
      <c r="BI46" s="1012"/>
      <c r="BJ46" s="1012"/>
      <c r="BK46" s="1012"/>
      <c r="BL46" s="1012"/>
      <c r="BM46" s="1012"/>
      <c r="BN46" s="1012"/>
      <c r="BO46" s="1012"/>
      <c r="BP46" s="1012"/>
      <c r="BQ46" s="36"/>
      <c r="BR46" s="36"/>
      <c r="BS46" s="36"/>
      <c r="BT46" s="36"/>
      <c r="BU46" s="36"/>
    </row>
    <row r="47" spans="1:73" x14ac:dyDescent="0.15">
      <c r="A47" s="1092"/>
      <c r="B47" s="1093"/>
      <c r="C47" s="1093"/>
      <c r="D47" s="1093"/>
      <c r="E47" s="1094"/>
      <c r="F47" s="1100"/>
      <c r="G47" s="1101"/>
      <c r="H47" s="1101"/>
      <c r="I47" s="1101"/>
      <c r="J47" s="1101"/>
      <c r="K47" s="1101"/>
      <c r="L47" s="1102"/>
      <c r="M47" s="1109"/>
      <c r="N47" s="1110"/>
      <c r="O47" s="1110"/>
      <c r="P47" s="1111"/>
      <c r="Q47" s="1124"/>
      <c r="R47" s="1125"/>
      <c r="S47" s="1125"/>
      <c r="T47" s="1125"/>
      <c r="U47" s="1126"/>
      <c r="V47" s="1071"/>
      <c r="W47" s="1072"/>
      <c r="X47" s="1072"/>
      <c r="Y47" s="1073"/>
      <c r="Z47" s="1116"/>
      <c r="AA47" s="1116"/>
      <c r="AB47" s="1116"/>
      <c r="AC47" s="1116"/>
      <c r="AD47" s="1117"/>
      <c r="AE47" s="36"/>
      <c r="AF47" s="36"/>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4"/>
      <c r="BQ47" s="36"/>
      <c r="BR47" s="36"/>
      <c r="BS47" s="36"/>
      <c r="BT47" s="36"/>
      <c r="BU47" s="36"/>
    </row>
    <row r="48" spans="1:73" ht="13.5" customHeight="1" x14ac:dyDescent="0.15">
      <c r="A48" s="53"/>
      <c r="B48" s="54"/>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36"/>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row>
    <row r="49" spans="1:73" ht="13.5" customHeight="1" x14ac:dyDescent="0.15">
      <c r="A49" s="53"/>
      <c r="B49" s="304" t="s">
        <v>503</v>
      </c>
      <c r="C49" s="305"/>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36"/>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row>
    <row r="50" spans="1:73" x14ac:dyDescent="0.15">
      <c r="A50" s="53"/>
      <c r="B50" s="304" t="s">
        <v>504</v>
      </c>
      <c r="C50" s="305"/>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36"/>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row>
    <row r="51" spans="1:73" ht="14.25" customHeight="1" x14ac:dyDescent="0.15">
      <c r="A51" s="53"/>
      <c r="B51" s="304"/>
      <c r="C51" s="305"/>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row>
    <row r="52" spans="1:73" ht="13.5" customHeight="1" x14ac:dyDescent="0.15">
      <c r="A52" s="53"/>
      <c r="B52" s="304"/>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row>
    <row r="53" spans="1:73" ht="14.25" customHeight="1" x14ac:dyDescent="0.1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row>
    <row r="54" spans="1:73" x14ac:dyDescent="0.1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row>
    <row r="58" spans="1:73" ht="13.5" customHeight="1" x14ac:dyDescent="0.15"/>
  </sheetData>
  <mergeCells count="64">
    <mergeCell ref="U18:AD18"/>
    <mergeCell ref="T11:AD11"/>
    <mergeCell ref="F18:O18"/>
    <mergeCell ref="N15:W15"/>
    <mergeCell ref="F16:M17"/>
    <mergeCell ref="P18:T19"/>
    <mergeCell ref="AA15:AD17"/>
    <mergeCell ref="V45:Y47"/>
    <mergeCell ref="AG45:BP46"/>
    <mergeCell ref="F30:AD30"/>
    <mergeCell ref="P27:T28"/>
    <mergeCell ref="A39:H39"/>
    <mergeCell ref="A27:E28"/>
    <mergeCell ref="U27:Z27"/>
    <mergeCell ref="U28:Z28"/>
    <mergeCell ref="AA27:AC27"/>
    <mergeCell ref="AA28:AC28"/>
    <mergeCell ref="A45:E47"/>
    <mergeCell ref="F45:L47"/>
    <mergeCell ref="M45:P47"/>
    <mergeCell ref="Z45:AD47"/>
    <mergeCell ref="Q45:U47"/>
    <mergeCell ref="F29:AD29"/>
    <mergeCell ref="A9:E9"/>
    <mergeCell ref="F9:J9"/>
    <mergeCell ref="K9:AD9"/>
    <mergeCell ref="A10:E10"/>
    <mergeCell ref="A12:E14"/>
    <mergeCell ref="A11:E11"/>
    <mergeCell ref="F11:S11"/>
    <mergeCell ref="AF1:BT1"/>
    <mergeCell ref="F13:AD14"/>
    <mergeCell ref="X5:AD5"/>
    <mergeCell ref="A20:E20"/>
    <mergeCell ref="U20:AD20"/>
    <mergeCell ref="P20:T20"/>
    <mergeCell ref="F20:O20"/>
    <mergeCell ref="A19:E19"/>
    <mergeCell ref="F19:O19"/>
    <mergeCell ref="A18:E18"/>
    <mergeCell ref="A15:E17"/>
    <mergeCell ref="F12:AD12"/>
    <mergeCell ref="F15:M15"/>
    <mergeCell ref="N16:W17"/>
    <mergeCell ref="T10:AD10"/>
    <mergeCell ref="X15:Z17"/>
    <mergeCell ref="A42:B43"/>
    <mergeCell ref="I39:AD39"/>
    <mergeCell ref="A31:E35"/>
    <mergeCell ref="P23:T23"/>
    <mergeCell ref="A22:B24"/>
    <mergeCell ref="A29:E30"/>
    <mergeCell ref="A41:B41"/>
    <mergeCell ref="U25:AD26"/>
    <mergeCell ref="P22:T22"/>
    <mergeCell ref="C24:E24"/>
    <mergeCell ref="C23:E23"/>
    <mergeCell ref="C22:E22"/>
    <mergeCell ref="P25:T26"/>
    <mergeCell ref="F21:AD21"/>
    <mergeCell ref="A25:E26"/>
    <mergeCell ref="A21:E21"/>
    <mergeCell ref="F25:O26"/>
    <mergeCell ref="F27:O28"/>
  </mergeCells>
  <phoneticPr fontId="2"/>
  <printOptions horizontalCentered="1"/>
  <pageMargins left="0.8" right="0.19685039370078741" top="0.39370078740157483" bottom="0.35433070866141736" header="0.31496062992125984" footer="0.31496062992125984"/>
  <pageSetup paperSize="9" scale="7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2:AB66"/>
  <sheetViews>
    <sheetView view="pageBreakPreview" zoomScale="96" zoomScaleNormal="100" zoomScaleSheetLayoutView="96" workbookViewId="0">
      <selection activeCell="S46" sqref="S46"/>
    </sheetView>
  </sheetViews>
  <sheetFormatPr defaultColWidth="9" defaultRowHeight="13.5" x14ac:dyDescent="0.15"/>
  <cols>
    <col min="1" max="1" width="28.625" style="37" customWidth="1"/>
    <col min="2" max="2" width="112.375" style="37" customWidth="1"/>
    <col min="3" max="16384" width="9" style="37"/>
  </cols>
  <sheetData>
    <row r="2" spans="1:28" ht="21" x14ac:dyDescent="0.15">
      <c r="A2" s="1155" t="s">
        <v>143</v>
      </c>
      <c r="B2" s="1155"/>
    </row>
    <row r="3" spans="1:28" x14ac:dyDescent="0.15">
      <c r="A3"/>
      <c r="B3"/>
    </row>
    <row r="4" spans="1:28" ht="26.25" customHeight="1" x14ac:dyDescent="0.15">
      <c r="A4" s="96" t="s">
        <v>363</v>
      </c>
      <c r="B4" s="96" t="s">
        <v>364</v>
      </c>
    </row>
    <row r="5" spans="1:28" ht="37.5" customHeight="1" x14ac:dyDescent="0.15">
      <c r="A5" s="97" t="s">
        <v>116</v>
      </c>
      <c r="B5" s="98" t="s">
        <v>365</v>
      </c>
    </row>
    <row r="6" spans="1:28" ht="37.5" customHeight="1" x14ac:dyDescent="0.15">
      <c r="A6" s="97" t="s">
        <v>117</v>
      </c>
      <c r="B6" s="98" t="s">
        <v>366</v>
      </c>
    </row>
    <row r="7" spans="1:28" ht="37.5" customHeight="1" x14ac:dyDescent="0.15">
      <c r="A7" s="97" t="s">
        <v>118</v>
      </c>
      <c r="B7" s="98" t="s">
        <v>367</v>
      </c>
    </row>
    <row r="8" spans="1:28" ht="37.5" customHeight="1" x14ac:dyDescent="0.15">
      <c r="A8" s="97" t="s">
        <v>119</v>
      </c>
      <c r="B8" s="98" t="s">
        <v>368</v>
      </c>
    </row>
    <row r="9" spans="1:28" ht="37.5" customHeight="1" x14ac:dyDescent="0.15">
      <c r="A9" s="97" t="s">
        <v>120</v>
      </c>
      <c r="B9" s="98" t="s">
        <v>369</v>
      </c>
    </row>
    <row r="10" spans="1:28" ht="35.25" customHeight="1" x14ac:dyDescent="0.15">
      <c r="A10" s="97" t="s">
        <v>121</v>
      </c>
      <c r="B10" s="98" t="s">
        <v>404</v>
      </c>
      <c r="V10" s="802" t="b">
        <f>IF(AND(C14&gt;99999,C14&lt;500000),U15,IF(AND(C14&gt;499999,C14&lt;1000000),U14,IF(AND(C14&gt;999999,C14&lt;99999999999),U13)))</f>
        <v>0</v>
      </c>
      <c r="W10" s="802"/>
      <c r="X10" s="802"/>
      <c r="Y10" s="802"/>
      <c r="Z10" s="802"/>
      <c r="AA10" s="802"/>
      <c r="AB10" s="802"/>
    </row>
    <row r="11" spans="1:28" ht="37.5" customHeight="1" x14ac:dyDescent="0.15">
      <c r="A11" s="97" t="s">
        <v>122</v>
      </c>
      <c r="B11" s="98" t="s">
        <v>370</v>
      </c>
    </row>
    <row r="12" spans="1:28" ht="50.25" customHeight="1" x14ac:dyDescent="0.15">
      <c r="A12" s="97" t="s">
        <v>123</v>
      </c>
      <c r="B12" s="182" t="s">
        <v>371</v>
      </c>
    </row>
    <row r="13" spans="1:28" ht="37.5" customHeight="1" x14ac:dyDescent="0.15">
      <c r="A13" s="97" t="s">
        <v>124</v>
      </c>
      <c r="B13" s="98" t="s">
        <v>372</v>
      </c>
      <c r="C13" s="37">
        <v>0</v>
      </c>
    </row>
    <row r="14" spans="1:28" ht="37.5" customHeight="1" x14ac:dyDescent="0.15">
      <c r="A14" s="97" t="s">
        <v>125</v>
      </c>
      <c r="B14" s="98" t="s">
        <v>373</v>
      </c>
    </row>
    <row r="15" spans="1:28" ht="37.5" customHeight="1" x14ac:dyDescent="0.15">
      <c r="A15" s="97" t="s">
        <v>126</v>
      </c>
      <c r="B15" s="98" t="s">
        <v>374</v>
      </c>
    </row>
    <row r="16" spans="1:28" ht="37.5" customHeight="1" x14ac:dyDescent="0.15">
      <c r="A16" s="97" t="s">
        <v>127</v>
      </c>
      <c r="B16" s="98" t="s">
        <v>375</v>
      </c>
    </row>
    <row r="17" spans="1:3" ht="43.5" customHeight="1" x14ac:dyDescent="0.15">
      <c r="A17" s="175" t="s">
        <v>382</v>
      </c>
      <c r="B17" s="175" t="s">
        <v>383</v>
      </c>
    </row>
    <row r="29" spans="1:3" x14ac:dyDescent="0.15">
      <c r="C29" s="37">
        <v>0</v>
      </c>
    </row>
    <row r="38" spans="4:4" x14ac:dyDescent="0.15">
      <c r="D38" s="245"/>
    </row>
    <row r="60" spans="8:24" x14ac:dyDescent="0.15">
      <c r="H60" s="258"/>
      <c r="I60" s="258"/>
      <c r="J60" s="258"/>
      <c r="K60" s="258"/>
      <c r="L60" s="258"/>
      <c r="M60" s="258"/>
      <c r="N60" s="258"/>
      <c r="O60" s="258"/>
      <c r="P60" s="258"/>
      <c r="Q60" s="258"/>
      <c r="R60" s="258"/>
      <c r="S60" s="258"/>
      <c r="T60" s="258"/>
      <c r="U60" s="258"/>
      <c r="V60" s="258"/>
      <c r="W60" s="258"/>
      <c r="X60" s="258"/>
    </row>
    <row r="61" spans="8:24" x14ac:dyDescent="0.15">
      <c r="H61" s="258"/>
      <c r="I61" s="258"/>
      <c r="J61" s="258"/>
      <c r="K61" s="258"/>
      <c r="L61" s="258"/>
      <c r="M61" s="258"/>
      <c r="N61" s="258"/>
      <c r="O61" s="258"/>
      <c r="P61" s="258"/>
      <c r="Q61" s="258"/>
      <c r="R61" s="258"/>
      <c r="S61" s="258"/>
      <c r="T61" s="258"/>
      <c r="U61" s="258"/>
      <c r="V61" s="258"/>
      <c r="W61" s="258"/>
      <c r="X61" s="258"/>
    </row>
    <row r="62" spans="8:24" x14ac:dyDescent="0.15">
      <c r="H62" s="258"/>
      <c r="I62" s="258"/>
      <c r="J62" s="258"/>
      <c r="K62" s="258"/>
      <c r="L62" s="258"/>
      <c r="M62" s="258"/>
      <c r="N62" s="258"/>
      <c r="O62" s="258"/>
      <c r="P62" s="258"/>
      <c r="Q62" s="258"/>
      <c r="R62" s="258"/>
      <c r="S62" s="258"/>
      <c r="T62" s="258"/>
      <c r="U62" s="258"/>
      <c r="V62" s="258"/>
      <c r="W62" s="258"/>
      <c r="X62" s="258"/>
    </row>
    <row r="63" spans="8:24" x14ac:dyDescent="0.15">
      <c r="H63" s="258"/>
      <c r="I63" s="258"/>
      <c r="J63" s="258"/>
      <c r="K63" s="258"/>
      <c r="L63" s="258"/>
      <c r="M63" s="258"/>
      <c r="N63" s="258"/>
      <c r="O63" s="258"/>
      <c r="P63" s="258"/>
      <c r="Q63" s="258"/>
      <c r="R63" s="258"/>
      <c r="S63" s="258"/>
      <c r="T63" s="258"/>
      <c r="U63" s="258"/>
      <c r="V63" s="258"/>
      <c r="W63" s="258"/>
      <c r="X63" s="258"/>
    </row>
    <row r="64" spans="8:24" x14ac:dyDescent="0.15">
      <c r="H64" s="258"/>
      <c r="I64" s="258"/>
      <c r="J64" s="258"/>
      <c r="K64" s="258"/>
      <c r="L64" s="258"/>
      <c r="M64" s="258"/>
      <c r="N64" s="258"/>
      <c r="O64" s="258"/>
      <c r="P64" s="258"/>
      <c r="Q64" s="258"/>
      <c r="R64" s="258"/>
      <c r="S64" s="258"/>
      <c r="T64" s="258"/>
      <c r="U64" s="258"/>
      <c r="V64" s="258"/>
      <c r="W64" s="258"/>
      <c r="X64" s="258"/>
    </row>
    <row r="65" spans="8:24" x14ac:dyDescent="0.15">
      <c r="H65" s="258"/>
      <c r="I65" s="258"/>
      <c r="J65" s="258"/>
      <c r="K65" s="258"/>
      <c r="L65" s="258"/>
      <c r="M65" s="258"/>
      <c r="N65" s="258"/>
      <c r="O65" s="258"/>
      <c r="P65" s="258"/>
      <c r="Q65" s="258"/>
      <c r="R65" s="258"/>
      <c r="S65" s="258"/>
      <c r="T65" s="258"/>
      <c r="U65" s="258"/>
      <c r="V65" s="258"/>
      <c r="W65" s="258"/>
      <c r="X65" s="258"/>
    </row>
    <row r="66" spans="8:24" x14ac:dyDescent="0.15">
      <c r="H66" s="258"/>
      <c r="I66" s="258"/>
      <c r="J66" s="258"/>
      <c r="K66" s="258"/>
      <c r="L66" s="258"/>
      <c r="M66" s="258"/>
      <c r="N66" s="258"/>
      <c r="O66" s="258"/>
      <c r="P66" s="258"/>
      <c r="Q66" s="258"/>
      <c r="R66" s="258"/>
      <c r="S66" s="258"/>
      <c r="T66" s="258"/>
      <c r="U66" s="258"/>
      <c r="V66" s="258"/>
      <c r="W66" s="258"/>
      <c r="X66" s="258"/>
    </row>
  </sheetData>
  <mergeCells count="2">
    <mergeCell ref="A2:B2"/>
    <mergeCell ref="V10:AB10"/>
  </mergeCells>
  <phoneticPr fontId="2"/>
  <pageMargins left="0.59" right="0.19685039370078741" top="0.53" bottom="0.35433070866141736"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FF"/>
  </sheetPr>
  <dimension ref="B2:U66"/>
  <sheetViews>
    <sheetView view="pageBreakPreview" zoomScaleNormal="100" zoomScaleSheetLayoutView="100" workbookViewId="0">
      <selection activeCell="X26" sqref="X26"/>
    </sheetView>
  </sheetViews>
  <sheetFormatPr defaultColWidth="9" defaultRowHeight="13.5" x14ac:dyDescent="0.15"/>
  <cols>
    <col min="1" max="21" width="4.125" style="37" customWidth="1"/>
    <col min="22" max="16384" width="9" style="37"/>
  </cols>
  <sheetData>
    <row r="2" spans="2:21" x14ac:dyDescent="0.15">
      <c r="B2" s="318" t="s">
        <v>410</v>
      </c>
      <c r="C2" s="319"/>
      <c r="D2" s="319"/>
      <c r="E2" s="319"/>
      <c r="F2" s="319"/>
      <c r="G2" s="319"/>
      <c r="H2" s="319"/>
      <c r="I2" s="319"/>
      <c r="J2" s="319"/>
      <c r="K2" s="319"/>
      <c r="L2" s="319"/>
      <c r="M2" s="319"/>
      <c r="N2" s="319"/>
      <c r="O2" s="319"/>
      <c r="P2" s="319"/>
      <c r="Q2" s="319"/>
      <c r="R2" s="319"/>
      <c r="S2" s="319"/>
      <c r="T2" s="320"/>
    </row>
    <row r="3" spans="2:21" x14ac:dyDescent="0.15">
      <c r="B3" s="321"/>
      <c r="C3" s="322"/>
      <c r="D3" s="322"/>
      <c r="E3" s="322"/>
      <c r="F3" s="322"/>
      <c r="G3" s="322"/>
      <c r="H3" s="322"/>
      <c r="I3" s="322"/>
      <c r="J3" s="322"/>
      <c r="K3" s="322"/>
      <c r="L3" s="322"/>
      <c r="M3" s="322"/>
      <c r="N3" s="322"/>
      <c r="O3" s="322"/>
      <c r="P3" s="322"/>
      <c r="Q3" s="322"/>
      <c r="R3" s="322"/>
      <c r="S3" s="322"/>
      <c r="T3" s="323"/>
    </row>
    <row r="6" spans="2:21" x14ac:dyDescent="0.15">
      <c r="B6" s="37" t="s">
        <v>412</v>
      </c>
    </row>
    <row r="7" spans="2:21" x14ac:dyDescent="0.15">
      <c r="B7" s="37" t="s">
        <v>411</v>
      </c>
    </row>
    <row r="9" spans="2:21" x14ac:dyDescent="0.15">
      <c r="B9" s="1156" t="s">
        <v>542</v>
      </c>
      <c r="C9" s="1157"/>
      <c r="D9" s="1157"/>
      <c r="E9" s="1157"/>
      <c r="F9" s="1157"/>
      <c r="G9" s="1157"/>
      <c r="H9" s="1157"/>
      <c r="I9" s="1157"/>
      <c r="J9" s="1157"/>
      <c r="K9" s="1157"/>
      <c r="L9" s="1157"/>
      <c r="M9" s="1157"/>
      <c r="N9" s="1157"/>
      <c r="O9" s="1157"/>
      <c r="P9" s="1157"/>
      <c r="Q9" s="1157"/>
      <c r="R9" s="1157"/>
      <c r="S9" s="1157"/>
      <c r="T9" s="1157"/>
      <c r="U9" s="1157"/>
    </row>
    <row r="10" spans="2:21" x14ac:dyDescent="0.15">
      <c r="B10" s="1157"/>
      <c r="C10" s="1157"/>
      <c r="D10" s="1157"/>
      <c r="E10" s="1157"/>
      <c r="F10" s="1157"/>
      <c r="G10" s="1157"/>
      <c r="H10" s="1157"/>
      <c r="I10" s="1157"/>
      <c r="J10" s="1157"/>
      <c r="K10" s="1157"/>
      <c r="L10" s="1157"/>
      <c r="M10" s="1157"/>
      <c r="N10" s="1157"/>
      <c r="O10" s="1157"/>
      <c r="P10" s="1157"/>
      <c r="Q10" s="1157"/>
      <c r="R10" s="1157"/>
      <c r="S10" s="1157"/>
      <c r="T10" s="1157"/>
      <c r="U10" s="1157"/>
    </row>
    <row r="11" spans="2:21" x14ac:dyDescent="0.15">
      <c r="B11" s="1157"/>
      <c r="C11" s="1157"/>
      <c r="D11" s="1157"/>
      <c r="E11" s="1157"/>
      <c r="F11" s="1157"/>
      <c r="G11" s="1157"/>
      <c r="H11" s="1157"/>
      <c r="I11" s="1157"/>
      <c r="J11" s="1157"/>
      <c r="K11" s="1157"/>
      <c r="L11" s="1157"/>
      <c r="M11" s="1157"/>
      <c r="N11" s="1157"/>
      <c r="O11" s="1157"/>
      <c r="P11" s="1157"/>
      <c r="Q11" s="1157"/>
      <c r="R11" s="1157"/>
      <c r="S11" s="1157"/>
      <c r="T11" s="1157"/>
      <c r="U11" s="1157"/>
    </row>
    <row r="13" spans="2:21" x14ac:dyDescent="0.15">
      <c r="B13" s="1158" t="s">
        <v>543</v>
      </c>
      <c r="C13" s="1159"/>
      <c r="D13" s="1159"/>
      <c r="E13" s="1159"/>
      <c r="F13" s="1159"/>
      <c r="G13" s="1159"/>
      <c r="H13" s="1159"/>
      <c r="I13" s="1159"/>
      <c r="J13" s="1159"/>
      <c r="K13" s="1159"/>
      <c r="L13" s="1159"/>
      <c r="M13" s="1159"/>
      <c r="N13" s="1159"/>
      <c r="O13" s="1159"/>
      <c r="P13" s="1159"/>
      <c r="Q13" s="1159"/>
      <c r="R13" s="1159"/>
      <c r="S13" s="1159"/>
      <c r="T13" s="1159"/>
      <c r="U13" s="1159"/>
    </row>
    <row r="14" spans="2:21" x14ac:dyDescent="0.15">
      <c r="B14" s="1159"/>
      <c r="C14" s="1159"/>
      <c r="D14" s="1159"/>
      <c r="E14" s="1159"/>
      <c r="F14" s="1159"/>
      <c r="G14" s="1159"/>
      <c r="H14" s="1159"/>
      <c r="I14" s="1159"/>
      <c r="J14" s="1159"/>
      <c r="K14" s="1159"/>
      <c r="L14" s="1159"/>
      <c r="M14" s="1159"/>
      <c r="N14" s="1159"/>
      <c r="O14" s="1159"/>
      <c r="P14" s="1159"/>
      <c r="Q14" s="1159"/>
      <c r="R14" s="1159"/>
      <c r="S14" s="1159"/>
      <c r="T14" s="1159"/>
      <c r="U14" s="1159"/>
    </row>
    <row r="38" spans="4:4" x14ac:dyDescent="0.15">
      <c r="D38" s="245"/>
    </row>
    <row r="60" spans="8:21" x14ac:dyDescent="0.15">
      <c r="H60" s="258"/>
      <c r="I60" s="258"/>
      <c r="J60" s="258"/>
      <c r="K60" s="258"/>
      <c r="L60" s="258"/>
      <c r="M60" s="258"/>
      <c r="N60" s="258"/>
      <c r="O60" s="258"/>
      <c r="P60" s="258"/>
      <c r="Q60" s="258"/>
      <c r="R60" s="258"/>
      <c r="S60" s="258"/>
      <c r="T60" s="258"/>
      <c r="U60" s="258"/>
    </row>
    <row r="61" spans="8:21" x14ac:dyDescent="0.15">
      <c r="H61" s="258"/>
      <c r="I61" s="258"/>
      <c r="J61" s="258"/>
      <c r="K61" s="258"/>
      <c r="L61" s="258"/>
      <c r="M61" s="258"/>
      <c r="N61" s="258"/>
      <c r="O61" s="258"/>
      <c r="P61" s="258"/>
      <c r="Q61" s="258"/>
      <c r="R61" s="258"/>
      <c r="S61" s="258"/>
      <c r="T61" s="258"/>
      <c r="U61" s="258"/>
    </row>
    <row r="62" spans="8:21" x14ac:dyDescent="0.15">
      <c r="H62" s="258"/>
      <c r="I62" s="258"/>
      <c r="J62" s="258"/>
      <c r="K62" s="258"/>
      <c r="L62" s="258"/>
      <c r="M62" s="258"/>
      <c r="N62" s="258"/>
      <c r="O62" s="258"/>
      <c r="P62" s="258"/>
      <c r="Q62" s="258"/>
      <c r="R62" s="258"/>
      <c r="S62" s="258"/>
      <c r="T62" s="258"/>
      <c r="U62" s="258"/>
    </row>
    <row r="63" spans="8:21" x14ac:dyDescent="0.15">
      <c r="H63" s="258"/>
      <c r="I63" s="258"/>
      <c r="J63" s="258"/>
      <c r="K63" s="258"/>
      <c r="L63" s="258"/>
      <c r="M63" s="258"/>
      <c r="N63" s="258"/>
      <c r="O63" s="258"/>
      <c r="P63" s="258"/>
      <c r="Q63" s="258"/>
      <c r="R63" s="258"/>
      <c r="S63" s="258"/>
      <c r="T63" s="258"/>
      <c r="U63" s="258"/>
    </row>
    <row r="64" spans="8:21" x14ac:dyDescent="0.15">
      <c r="H64" s="258"/>
      <c r="I64" s="258"/>
      <c r="J64" s="258"/>
      <c r="K64" s="258"/>
      <c r="L64" s="258"/>
      <c r="M64" s="258"/>
      <c r="N64" s="258"/>
      <c r="O64" s="258"/>
      <c r="P64" s="258"/>
      <c r="Q64" s="258"/>
      <c r="R64" s="258"/>
      <c r="S64" s="258"/>
      <c r="T64" s="258"/>
      <c r="U64" s="258"/>
    </row>
    <row r="65" spans="8:21" x14ac:dyDescent="0.15">
      <c r="H65" s="258"/>
      <c r="I65" s="258"/>
      <c r="J65" s="258"/>
      <c r="K65" s="258"/>
      <c r="L65" s="258"/>
      <c r="M65" s="258"/>
      <c r="N65" s="258"/>
      <c r="O65" s="258"/>
      <c r="P65" s="258"/>
      <c r="Q65" s="258"/>
      <c r="R65" s="258"/>
      <c r="S65" s="258"/>
      <c r="T65" s="258"/>
      <c r="U65" s="258"/>
    </row>
    <row r="66" spans="8:21" x14ac:dyDescent="0.15">
      <c r="H66" s="258"/>
      <c r="I66" s="258"/>
      <c r="J66" s="258"/>
      <c r="K66" s="258"/>
      <c r="L66" s="258"/>
      <c r="M66" s="258"/>
      <c r="N66" s="258"/>
      <c r="O66" s="258"/>
      <c r="P66" s="258"/>
      <c r="Q66" s="258"/>
      <c r="R66" s="258"/>
      <c r="S66" s="258"/>
      <c r="T66" s="258"/>
      <c r="U66" s="258"/>
    </row>
  </sheetData>
  <mergeCells count="3">
    <mergeCell ref="B2:T3"/>
    <mergeCell ref="B9:U11"/>
    <mergeCell ref="B13:U14"/>
  </mergeCells>
  <phoneticPr fontId="2"/>
  <printOptions horizontalCentered="1" verticalCentered="1"/>
  <pageMargins left="0.7" right="0.7" top="0.75" bottom="0.75" header="0.3" footer="0.3"/>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sheetPr>
  <dimension ref="A1:AR84"/>
  <sheetViews>
    <sheetView tabSelected="1" view="pageBreakPreview" zoomScaleNormal="100" zoomScaleSheetLayoutView="100" workbookViewId="0">
      <selection activeCell="BD62" sqref="BD62"/>
    </sheetView>
  </sheetViews>
  <sheetFormatPr defaultColWidth="9" defaultRowHeight="13.5" x14ac:dyDescent="0.15"/>
  <cols>
    <col min="1" max="1" width="2.625" style="1" customWidth="1"/>
    <col min="2" max="2" width="12.375" style="6" customWidth="1"/>
    <col min="3" max="35" width="2.625" style="1" customWidth="1"/>
    <col min="36" max="36" width="2.875" style="1" hidden="1" customWidth="1"/>
    <col min="37" max="37" width="2.625" style="1" hidden="1" customWidth="1"/>
    <col min="38" max="38" width="12" style="208" hidden="1" customWidth="1"/>
    <col min="39" max="44" width="2.625" style="1" hidden="1" customWidth="1"/>
    <col min="45" max="58" width="2.625" style="1" customWidth="1"/>
    <col min="59" max="16384" width="9" style="1"/>
  </cols>
  <sheetData>
    <row r="1" spans="1:38" ht="29.25" customHeight="1" x14ac:dyDescent="0.15">
      <c r="A1" s="396" t="s">
        <v>180</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row>
    <row r="2" spans="1:38" ht="15" customHeight="1" x14ac:dyDescent="0.15">
      <c r="A2" s="397" t="s">
        <v>3</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row>
    <row r="3" spans="1:38" ht="17.25" customHeight="1" x14ac:dyDescent="0.15">
      <c r="B3" s="133"/>
      <c r="C3" s="133"/>
      <c r="D3" s="133"/>
      <c r="E3" s="133"/>
      <c r="F3" s="133"/>
      <c r="G3" s="133"/>
      <c r="H3" s="133"/>
      <c r="I3" s="133"/>
      <c r="J3" s="133"/>
      <c r="K3" s="133"/>
      <c r="L3" s="133"/>
      <c r="M3" s="133"/>
      <c r="N3" s="133"/>
      <c r="O3" s="133"/>
      <c r="P3" s="133"/>
      <c r="Q3" s="133"/>
      <c r="R3" s="133"/>
      <c r="S3" s="133"/>
      <c r="T3" s="133"/>
      <c r="U3" s="413" t="s">
        <v>319</v>
      </c>
      <c r="V3" s="413"/>
      <c r="W3" s="413"/>
      <c r="X3" s="324"/>
      <c r="Y3" s="324"/>
      <c r="Z3" s="324"/>
      <c r="AA3" s="5" t="s">
        <v>440</v>
      </c>
      <c r="AB3" s="324"/>
      <c r="AC3" s="324"/>
      <c r="AD3" s="5" t="s">
        <v>441</v>
      </c>
      <c r="AE3" s="324"/>
      <c r="AF3" s="324"/>
      <c r="AG3" s="5" t="s">
        <v>442</v>
      </c>
    </row>
    <row r="4" spans="1:38" ht="3.75" customHeight="1" x14ac:dyDescent="0.15"/>
    <row r="5" spans="1:38" ht="13.5" customHeight="1" x14ac:dyDescent="0.15">
      <c r="T5" s="414" t="s">
        <v>8</v>
      </c>
      <c r="U5" s="414"/>
      <c r="V5" s="414"/>
      <c r="W5" s="414"/>
      <c r="X5" s="417"/>
      <c r="Y5" s="417"/>
      <c r="Z5" s="417"/>
      <c r="AA5" s="417"/>
      <c r="AB5" s="417"/>
      <c r="AC5" s="417"/>
      <c r="AD5" s="417"/>
      <c r="AE5" s="417"/>
      <c r="AF5" s="417"/>
      <c r="AG5" s="417"/>
      <c r="AI5" s="207"/>
    </row>
    <row r="6" spans="1:38" ht="10.5" customHeight="1" x14ac:dyDescent="0.15">
      <c r="T6" s="414"/>
      <c r="U6" s="414"/>
      <c r="V6" s="414"/>
      <c r="W6" s="414"/>
      <c r="X6" s="418"/>
      <c r="Y6" s="418"/>
      <c r="Z6" s="418"/>
      <c r="AA6" s="418"/>
      <c r="AB6" s="418"/>
      <c r="AC6" s="418"/>
      <c r="AD6" s="418"/>
      <c r="AE6" s="418"/>
      <c r="AF6" s="418"/>
      <c r="AG6" s="418"/>
      <c r="AI6" s="207"/>
      <c r="AL6" s="208" t="s">
        <v>408</v>
      </c>
    </row>
    <row r="7" spans="1:38" x14ac:dyDescent="0.15">
      <c r="B7" s="171" t="s">
        <v>5</v>
      </c>
      <c r="C7" s="410"/>
      <c r="D7" s="410"/>
      <c r="E7" s="410"/>
      <c r="F7" s="410"/>
      <c r="G7" s="410"/>
      <c r="H7" s="410"/>
      <c r="I7" s="410"/>
      <c r="J7" s="410"/>
      <c r="K7" s="410"/>
      <c r="L7" s="410"/>
      <c r="M7" s="410"/>
      <c r="N7" s="410"/>
      <c r="O7" s="410"/>
      <c r="P7" s="410"/>
      <c r="Q7" s="410"/>
      <c r="R7" s="410"/>
      <c r="S7" s="2"/>
      <c r="T7" s="2"/>
      <c r="AG7" s="3"/>
      <c r="AL7" s="209" t="s">
        <v>306</v>
      </c>
    </row>
    <row r="8" spans="1:38" ht="12" customHeight="1" x14ac:dyDescent="0.15">
      <c r="B8" s="171" t="s">
        <v>6</v>
      </c>
      <c r="C8" s="410"/>
      <c r="D8" s="410"/>
      <c r="E8" s="410"/>
      <c r="F8" s="410"/>
      <c r="G8" s="410"/>
      <c r="H8" s="410"/>
      <c r="I8" s="410"/>
      <c r="J8" s="410"/>
      <c r="K8" s="410"/>
      <c r="L8" s="410"/>
      <c r="M8" s="410"/>
      <c r="N8" s="410"/>
      <c r="O8" s="410"/>
      <c r="P8" s="410"/>
      <c r="Q8" s="410"/>
      <c r="R8" s="410"/>
      <c r="AL8" s="209" t="s">
        <v>307</v>
      </c>
    </row>
    <row r="9" spans="1:38" ht="14.25" customHeight="1" x14ac:dyDescent="0.15">
      <c r="B9" s="171" t="s">
        <v>7</v>
      </c>
      <c r="C9" s="411"/>
      <c r="D9" s="411"/>
      <c r="E9" s="411"/>
      <c r="F9" s="411"/>
      <c r="G9" s="411"/>
      <c r="H9" s="411"/>
      <c r="I9" s="411"/>
      <c r="J9" s="411"/>
      <c r="K9" s="411"/>
      <c r="L9" s="411"/>
      <c r="M9" s="411"/>
      <c r="N9" s="411"/>
      <c r="O9" s="411"/>
      <c r="P9" s="411"/>
      <c r="Q9" s="411"/>
      <c r="R9" s="411"/>
      <c r="W9" s="153"/>
      <c r="X9" s="5" t="s">
        <v>186</v>
      </c>
      <c r="Y9" s="416"/>
      <c r="Z9" s="416"/>
      <c r="AA9" s="5" t="s">
        <v>185</v>
      </c>
      <c r="AB9" s="153"/>
      <c r="AC9" s="5" t="s">
        <v>187</v>
      </c>
      <c r="AD9" s="412"/>
      <c r="AE9" s="412"/>
      <c r="AF9" s="412"/>
      <c r="AG9" s="412"/>
      <c r="AH9" s="1" t="s">
        <v>188</v>
      </c>
      <c r="AL9" s="209" t="s">
        <v>308</v>
      </c>
    </row>
    <row r="10" spans="1:38" x14ac:dyDescent="0.15">
      <c r="AL10" s="209" t="s">
        <v>309</v>
      </c>
    </row>
    <row r="11" spans="1:38" ht="16.5" customHeight="1" x14ac:dyDescent="0.15">
      <c r="T11" s="345" t="s">
        <v>72</v>
      </c>
      <c r="U11" s="346"/>
      <c r="V11" s="346"/>
      <c r="W11" s="324"/>
      <c r="X11" s="324"/>
      <c r="Y11" s="324"/>
      <c r="Z11" s="324"/>
      <c r="AA11" s="324"/>
      <c r="AB11" s="324"/>
      <c r="AC11" s="324"/>
      <c r="AD11" s="324"/>
      <c r="AE11" s="324"/>
      <c r="AF11" s="324"/>
      <c r="AG11" s="324"/>
      <c r="AL11" s="209" t="s">
        <v>310</v>
      </c>
    </row>
    <row r="12" spans="1:38" ht="16.5" customHeight="1" x14ac:dyDescent="0.15">
      <c r="T12" s="345" t="s">
        <v>466</v>
      </c>
      <c r="U12" s="346"/>
      <c r="V12" s="346"/>
      <c r="W12" s="324"/>
      <c r="X12" s="324"/>
      <c r="Y12" s="324"/>
      <c r="Z12" s="324"/>
      <c r="AA12" s="324"/>
      <c r="AB12" s="324"/>
      <c r="AC12" s="324"/>
      <c r="AD12" s="324"/>
      <c r="AE12" s="324"/>
      <c r="AF12" s="324"/>
      <c r="AG12" s="324"/>
      <c r="AL12" s="209" t="s">
        <v>311</v>
      </c>
    </row>
    <row r="13" spans="1:38" ht="19.5" customHeight="1" x14ac:dyDescent="0.15">
      <c r="B13" s="3"/>
      <c r="T13" s="350" t="s">
        <v>9</v>
      </c>
      <c r="U13" s="350"/>
      <c r="V13" s="350"/>
      <c r="W13" s="419"/>
      <c r="X13" s="419"/>
      <c r="Y13" s="419"/>
      <c r="Z13" s="419"/>
      <c r="AA13" s="419"/>
      <c r="AB13" s="419"/>
      <c r="AC13" s="419"/>
      <c r="AD13" s="419"/>
      <c r="AE13" s="419"/>
      <c r="AF13" s="419"/>
      <c r="AG13" s="419"/>
      <c r="AL13" s="209" t="s">
        <v>312</v>
      </c>
    </row>
    <row r="14" spans="1:38" ht="19.5" customHeight="1" x14ac:dyDescent="0.15">
      <c r="T14" s="350" t="s">
        <v>361</v>
      </c>
      <c r="U14" s="350"/>
      <c r="V14" s="350"/>
      <c r="W14" s="415"/>
      <c r="X14" s="415"/>
      <c r="Y14" s="415"/>
      <c r="Z14" s="415"/>
      <c r="AA14" s="415"/>
      <c r="AB14" s="415"/>
      <c r="AC14" s="415"/>
      <c r="AD14" s="415"/>
      <c r="AE14" s="415"/>
      <c r="AF14" s="415"/>
      <c r="AG14" s="415"/>
      <c r="AL14" s="209" t="s">
        <v>313</v>
      </c>
    </row>
    <row r="15" spans="1:38" ht="3" customHeight="1" thickBot="1" x14ac:dyDescent="0.2">
      <c r="B15" s="8"/>
      <c r="C15" s="8"/>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L15" s="209" t="s">
        <v>314</v>
      </c>
    </row>
    <row r="16" spans="1:38" ht="5.25" customHeight="1" x14ac:dyDescent="0.15">
      <c r="AL16" s="209" t="s">
        <v>315</v>
      </c>
    </row>
    <row r="17" spans="2:38" ht="14.25" thickBot="1" x14ac:dyDescent="0.2">
      <c r="B17" s="188" t="s">
        <v>4</v>
      </c>
      <c r="AL17" s="209" t="s">
        <v>409</v>
      </c>
    </row>
    <row r="18" spans="2:38" ht="18" customHeight="1" thickTop="1" thickBot="1" x14ac:dyDescent="0.2">
      <c r="B18" s="398" t="s">
        <v>93</v>
      </c>
      <c r="C18" s="399"/>
      <c r="D18" s="399"/>
      <c r="E18" s="399"/>
      <c r="F18" s="399"/>
      <c r="G18" s="399"/>
      <c r="H18" s="399"/>
      <c r="I18" s="399"/>
      <c r="J18" s="399"/>
      <c r="K18" s="399"/>
      <c r="L18" s="399"/>
      <c r="M18" s="399"/>
      <c r="N18" s="399"/>
      <c r="O18" s="399"/>
      <c r="P18" s="399"/>
      <c r="Q18" s="399"/>
      <c r="R18" s="399"/>
      <c r="S18" s="399"/>
      <c r="T18" s="399"/>
      <c r="U18" s="399"/>
      <c r="V18" s="399"/>
      <c r="W18" s="400"/>
      <c r="X18" s="404" t="s">
        <v>94</v>
      </c>
      <c r="Y18" s="405"/>
      <c r="Z18" s="405"/>
      <c r="AA18" s="405"/>
      <c r="AB18" s="405"/>
      <c r="AC18" s="406"/>
      <c r="AE18" s="390" t="s">
        <v>90</v>
      </c>
      <c r="AF18" s="391"/>
      <c r="AG18" s="392"/>
      <c r="AL18" s="209" t="s">
        <v>250</v>
      </c>
    </row>
    <row r="19" spans="2:38" ht="18" customHeight="1" thickBot="1" x14ac:dyDescent="0.2">
      <c r="B19" s="401"/>
      <c r="C19" s="402"/>
      <c r="D19" s="402"/>
      <c r="E19" s="402"/>
      <c r="F19" s="402"/>
      <c r="G19" s="402"/>
      <c r="H19" s="402"/>
      <c r="I19" s="402"/>
      <c r="J19" s="402"/>
      <c r="K19" s="402"/>
      <c r="L19" s="402"/>
      <c r="M19" s="402"/>
      <c r="N19" s="402"/>
      <c r="O19" s="402"/>
      <c r="P19" s="402"/>
      <c r="Q19" s="402"/>
      <c r="R19" s="402"/>
      <c r="S19" s="402"/>
      <c r="T19" s="402"/>
      <c r="U19" s="402"/>
      <c r="V19" s="402"/>
      <c r="W19" s="403"/>
      <c r="X19" s="407" t="s">
        <v>95</v>
      </c>
      <c r="Y19" s="408"/>
      <c r="Z19" s="409"/>
      <c r="AA19" s="407" t="s">
        <v>57</v>
      </c>
      <c r="AB19" s="408"/>
      <c r="AC19" s="409"/>
      <c r="AE19" s="347" t="s">
        <v>91</v>
      </c>
      <c r="AF19" s="348"/>
      <c r="AG19" s="349"/>
      <c r="AL19" s="209" t="s">
        <v>251</v>
      </c>
    </row>
    <row r="20" spans="2:38" ht="10.5" customHeight="1" x14ac:dyDescent="0.15">
      <c r="B20" s="420" t="s">
        <v>96</v>
      </c>
      <c r="C20" s="423" t="s">
        <v>1</v>
      </c>
      <c r="D20" s="424"/>
      <c r="E20" s="424"/>
      <c r="F20" s="424"/>
      <c r="G20" s="424"/>
      <c r="H20" s="424"/>
      <c r="I20" s="424"/>
      <c r="J20" s="424"/>
      <c r="K20" s="424"/>
      <c r="L20" s="424"/>
      <c r="M20" s="424"/>
      <c r="N20" s="424"/>
      <c r="O20" s="424"/>
      <c r="P20" s="424"/>
      <c r="Q20" s="424"/>
      <c r="R20" s="424"/>
      <c r="S20" s="424"/>
      <c r="T20" s="424"/>
      <c r="U20" s="424"/>
      <c r="V20" s="424"/>
      <c r="W20" s="424"/>
      <c r="X20" s="393" t="s">
        <v>97</v>
      </c>
      <c r="Y20" s="394"/>
      <c r="Z20" s="394"/>
      <c r="AA20" s="393" t="s">
        <v>97</v>
      </c>
      <c r="AB20" s="394"/>
      <c r="AC20" s="395"/>
      <c r="AE20" s="332"/>
      <c r="AF20" s="333"/>
      <c r="AG20" s="334"/>
      <c r="AL20" s="209" t="s">
        <v>252</v>
      </c>
    </row>
    <row r="21" spans="2:38" ht="10.5" customHeight="1" x14ac:dyDescent="0.15">
      <c r="B21" s="421"/>
      <c r="C21" s="359"/>
      <c r="D21" s="360"/>
      <c r="E21" s="360"/>
      <c r="F21" s="360"/>
      <c r="G21" s="360"/>
      <c r="H21" s="360"/>
      <c r="I21" s="360"/>
      <c r="J21" s="360"/>
      <c r="K21" s="360"/>
      <c r="L21" s="360"/>
      <c r="M21" s="360"/>
      <c r="N21" s="360"/>
      <c r="O21" s="360"/>
      <c r="P21" s="360"/>
      <c r="Q21" s="360"/>
      <c r="R21" s="360"/>
      <c r="S21" s="360"/>
      <c r="T21" s="360"/>
      <c r="U21" s="360"/>
      <c r="V21" s="360"/>
      <c r="W21" s="360"/>
      <c r="X21" s="361"/>
      <c r="Y21" s="362"/>
      <c r="Z21" s="362"/>
      <c r="AA21" s="361"/>
      <c r="AB21" s="362"/>
      <c r="AC21" s="363"/>
      <c r="AE21" s="335"/>
      <c r="AF21" s="336"/>
      <c r="AG21" s="337"/>
      <c r="AL21" s="209" t="s">
        <v>253</v>
      </c>
    </row>
    <row r="22" spans="2:38" ht="10.5" customHeight="1" thickBot="1" x14ac:dyDescent="0.2">
      <c r="B22" s="422"/>
      <c r="C22" s="359"/>
      <c r="D22" s="360"/>
      <c r="E22" s="360"/>
      <c r="F22" s="360"/>
      <c r="G22" s="360"/>
      <c r="H22" s="360"/>
      <c r="I22" s="360"/>
      <c r="J22" s="360"/>
      <c r="K22" s="360"/>
      <c r="L22" s="360"/>
      <c r="M22" s="360"/>
      <c r="N22" s="360"/>
      <c r="O22" s="360"/>
      <c r="P22" s="360"/>
      <c r="Q22" s="360"/>
      <c r="R22" s="360"/>
      <c r="S22" s="360"/>
      <c r="T22" s="360"/>
      <c r="U22" s="360"/>
      <c r="V22" s="360"/>
      <c r="W22" s="360"/>
      <c r="X22" s="361"/>
      <c r="Y22" s="362"/>
      <c r="Z22" s="362"/>
      <c r="AA22" s="361"/>
      <c r="AB22" s="362"/>
      <c r="AC22" s="363"/>
      <c r="AE22" s="338"/>
      <c r="AF22" s="339"/>
      <c r="AG22" s="340"/>
      <c r="AL22" s="209" t="s">
        <v>254</v>
      </c>
    </row>
    <row r="23" spans="2:38" ht="10.5" customHeight="1" x14ac:dyDescent="0.15">
      <c r="B23" s="420" t="s">
        <v>98</v>
      </c>
      <c r="C23" s="423" t="s">
        <v>320</v>
      </c>
      <c r="D23" s="424"/>
      <c r="E23" s="424"/>
      <c r="F23" s="424"/>
      <c r="G23" s="424"/>
      <c r="H23" s="424"/>
      <c r="I23" s="424"/>
      <c r="J23" s="424"/>
      <c r="K23" s="424"/>
      <c r="L23" s="424"/>
      <c r="M23" s="424"/>
      <c r="N23" s="424"/>
      <c r="O23" s="424"/>
      <c r="P23" s="424"/>
      <c r="Q23" s="424"/>
      <c r="R23" s="424"/>
      <c r="S23" s="424"/>
      <c r="T23" s="424"/>
      <c r="U23" s="424"/>
      <c r="V23" s="424"/>
      <c r="W23" s="424"/>
      <c r="X23" s="393" t="s">
        <v>97</v>
      </c>
      <c r="Y23" s="394"/>
      <c r="Z23" s="394"/>
      <c r="AA23" s="393" t="s">
        <v>97</v>
      </c>
      <c r="AB23" s="394"/>
      <c r="AC23" s="395"/>
      <c r="AE23" s="332"/>
      <c r="AF23" s="333"/>
      <c r="AG23" s="334"/>
      <c r="AL23" s="209" t="s">
        <v>255</v>
      </c>
    </row>
    <row r="24" spans="2:38" ht="10.5" customHeight="1" x14ac:dyDescent="0.15">
      <c r="B24" s="421"/>
      <c r="C24" s="359"/>
      <c r="D24" s="360"/>
      <c r="E24" s="360"/>
      <c r="F24" s="360"/>
      <c r="G24" s="360"/>
      <c r="H24" s="360"/>
      <c r="I24" s="360"/>
      <c r="J24" s="360"/>
      <c r="K24" s="360"/>
      <c r="L24" s="360"/>
      <c r="M24" s="360"/>
      <c r="N24" s="360"/>
      <c r="O24" s="360"/>
      <c r="P24" s="360"/>
      <c r="Q24" s="360"/>
      <c r="R24" s="360"/>
      <c r="S24" s="360"/>
      <c r="T24" s="360"/>
      <c r="U24" s="360"/>
      <c r="V24" s="360"/>
      <c r="W24" s="360"/>
      <c r="X24" s="361"/>
      <c r="Y24" s="362"/>
      <c r="Z24" s="362"/>
      <c r="AA24" s="361"/>
      <c r="AB24" s="362"/>
      <c r="AC24" s="363"/>
      <c r="AE24" s="335"/>
      <c r="AF24" s="336"/>
      <c r="AG24" s="337"/>
      <c r="AL24" s="209" t="s">
        <v>256</v>
      </c>
    </row>
    <row r="25" spans="2:38" ht="10.5" customHeight="1" thickBot="1" x14ac:dyDescent="0.2">
      <c r="B25" s="422"/>
      <c r="C25" s="370"/>
      <c r="D25" s="371"/>
      <c r="E25" s="371"/>
      <c r="F25" s="371"/>
      <c r="G25" s="371"/>
      <c r="H25" s="371"/>
      <c r="I25" s="371"/>
      <c r="J25" s="371"/>
      <c r="K25" s="371"/>
      <c r="L25" s="371"/>
      <c r="M25" s="371"/>
      <c r="N25" s="371"/>
      <c r="O25" s="371"/>
      <c r="P25" s="371"/>
      <c r="Q25" s="371"/>
      <c r="R25" s="371"/>
      <c r="S25" s="371"/>
      <c r="T25" s="371"/>
      <c r="U25" s="371"/>
      <c r="V25" s="371"/>
      <c r="W25" s="371"/>
      <c r="X25" s="364"/>
      <c r="Y25" s="365"/>
      <c r="Z25" s="365"/>
      <c r="AA25" s="364"/>
      <c r="AB25" s="365"/>
      <c r="AC25" s="366"/>
      <c r="AE25" s="338"/>
      <c r="AF25" s="339"/>
      <c r="AG25" s="340"/>
      <c r="AL25" s="209" t="s">
        <v>257</v>
      </c>
    </row>
    <row r="26" spans="2:38" ht="10.5" customHeight="1" x14ac:dyDescent="0.15">
      <c r="B26" s="420" t="s">
        <v>99</v>
      </c>
      <c r="C26" s="359" t="s">
        <v>0</v>
      </c>
      <c r="D26" s="360"/>
      <c r="E26" s="360"/>
      <c r="F26" s="360"/>
      <c r="G26" s="360"/>
      <c r="H26" s="360"/>
      <c r="I26" s="360"/>
      <c r="J26" s="360"/>
      <c r="K26" s="360"/>
      <c r="L26" s="360"/>
      <c r="M26" s="360"/>
      <c r="N26" s="360"/>
      <c r="O26" s="360"/>
      <c r="P26" s="360"/>
      <c r="Q26" s="360"/>
      <c r="R26" s="360"/>
      <c r="S26" s="360"/>
      <c r="T26" s="360"/>
      <c r="U26" s="360"/>
      <c r="V26" s="360"/>
      <c r="W26" s="360"/>
      <c r="X26" s="361" t="s">
        <v>97</v>
      </c>
      <c r="Y26" s="362"/>
      <c r="Z26" s="362"/>
      <c r="AA26" s="361" t="s">
        <v>97</v>
      </c>
      <c r="AB26" s="362"/>
      <c r="AC26" s="363"/>
      <c r="AE26" s="332"/>
      <c r="AF26" s="333"/>
      <c r="AG26" s="334"/>
      <c r="AL26" s="209" t="s">
        <v>258</v>
      </c>
    </row>
    <row r="27" spans="2:38" ht="10.5" customHeight="1" x14ac:dyDescent="0.15">
      <c r="B27" s="421"/>
      <c r="C27" s="359"/>
      <c r="D27" s="360"/>
      <c r="E27" s="360"/>
      <c r="F27" s="360"/>
      <c r="G27" s="360"/>
      <c r="H27" s="360"/>
      <c r="I27" s="360"/>
      <c r="J27" s="360"/>
      <c r="K27" s="360"/>
      <c r="L27" s="360"/>
      <c r="M27" s="360"/>
      <c r="N27" s="360"/>
      <c r="O27" s="360"/>
      <c r="P27" s="360"/>
      <c r="Q27" s="360"/>
      <c r="R27" s="360"/>
      <c r="S27" s="360"/>
      <c r="T27" s="360"/>
      <c r="U27" s="360"/>
      <c r="V27" s="360"/>
      <c r="W27" s="360"/>
      <c r="X27" s="361"/>
      <c r="Y27" s="362"/>
      <c r="Z27" s="362"/>
      <c r="AA27" s="361"/>
      <c r="AB27" s="362"/>
      <c r="AC27" s="363"/>
      <c r="AE27" s="335"/>
      <c r="AF27" s="336"/>
      <c r="AG27" s="337"/>
      <c r="AL27" s="209" t="s">
        <v>259</v>
      </c>
    </row>
    <row r="28" spans="2:38" ht="10.5" customHeight="1" thickBot="1" x14ac:dyDescent="0.2">
      <c r="B28" s="422"/>
      <c r="C28" s="359"/>
      <c r="D28" s="360"/>
      <c r="E28" s="360"/>
      <c r="F28" s="360"/>
      <c r="G28" s="360"/>
      <c r="H28" s="360"/>
      <c r="I28" s="360"/>
      <c r="J28" s="360"/>
      <c r="K28" s="360"/>
      <c r="L28" s="360"/>
      <c r="M28" s="360"/>
      <c r="N28" s="360"/>
      <c r="O28" s="360"/>
      <c r="P28" s="360"/>
      <c r="Q28" s="360"/>
      <c r="R28" s="360"/>
      <c r="S28" s="360"/>
      <c r="T28" s="360"/>
      <c r="U28" s="360"/>
      <c r="V28" s="360"/>
      <c r="W28" s="360"/>
      <c r="X28" s="361"/>
      <c r="Y28" s="362"/>
      <c r="Z28" s="362"/>
      <c r="AA28" s="361"/>
      <c r="AB28" s="362"/>
      <c r="AC28" s="363"/>
      <c r="AE28" s="338"/>
      <c r="AF28" s="339"/>
      <c r="AG28" s="340"/>
      <c r="AL28" s="209" t="s">
        <v>260</v>
      </c>
    </row>
    <row r="29" spans="2:38" ht="10.5" customHeight="1" x14ac:dyDescent="0.15">
      <c r="B29" s="367" t="s">
        <v>100</v>
      </c>
      <c r="C29" s="325" t="s">
        <v>506</v>
      </c>
      <c r="D29" s="326"/>
      <c r="E29" s="326"/>
      <c r="F29" s="326"/>
      <c r="G29" s="326"/>
      <c r="H29" s="326"/>
      <c r="I29" s="326"/>
      <c r="J29" s="326"/>
      <c r="K29" s="326"/>
      <c r="L29" s="326"/>
      <c r="M29" s="326"/>
      <c r="N29" s="326"/>
      <c r="O29" s="326"/>
      <c r="P29" s="326"/>
      <c r="Q29" s="326"/>
      <c r="R29" s="326"/>
      <c r="S29" s="326"/>
      <c r="T29" s="326"/>
      <c r="U29" s="326"/>
      <c r="V29" s="326"/>
      <c r="W29" s="327"/>
      <c r="X29" s="393" t="s">
        <v>97</v>
      </c>
      <c r="Y29" s="394"/>
      <c r="Z29" s="394"/>
      <c r="AA29" s="393" t="s">
        <v>97</v>
      </c>
      <c r="AB29" s="394"/>
      <c r="AC29" s="395"/>
      <c r="AE29" s="332"/>
      <c r="AF29" s="333"/>
      <c r="AG29" s="334"/>
      <c r="AL29" s="209" t="s">
        <v>261</v>
      </c>
    </row>
    <row r="30" spans="2:38" ht="10.5" customHeight="1" x14ac:dyDescent="0.15">
      <c r="B30" s="368"/>
      <c r="C30" s="328"/>
      <c r="D30" s="329"/>
      <c r="E30" s="329"/>
      <c r="F30" s="329"/>
      <c r="G30" s="329"/>
      <c r="H30" s="329"/>
      <c r="I30" s="329"/>
      <c r="J30" s="329"/>
      <c r="K30" s="329"/>
      <c r="L30" s="329"/>
      <c r="M30" s="329"/>
      <c r="N30" s="329"/>
      <c r="O30" s="329"/>
      <c r="P30" s="329"/>
      <c r="Q30" s="329"/>
      <c r="R30" s="329"/>
      <c r="S30" s="329"/>
      <c r="T30" s="329"/>
      <c r="U30" s="329"/>
      <c r="V30" s="329"/>
      <c r="W30" s="330"/>
      <c r="X30" s="361"/>
      <c r="Y30" s="362"/>
      <c r="Z30" s="362"/>
      <c r="AA30" s="361"/>
      <c r="AB30" s="362"/>
      <c r="AC30" s="363"/>
      <c r="AE30" s="335"/>
      <c r="AF30" s="336"/>
      <c r="AG30" s="337"/>
      <c r="AL30" s="209" t="s">
        <v>262</v>
      </c>
    </row>
    <row r="31" spans="2:38" ht="10.5" customHeight="1" thickBot="1" x14ac:dyDescent="0.2">
      <c r="B31" s="369"/>
      <c r="C31" s="238"/>
      <c r="D31" s="239"/>
      <c r="E31" s="239" t="s">
        <v>507</v>
      </c>
      <c r="F31" s="239"/>
      <c r="G31" s="239"/>
      <c r="H31" s="239"/>
      <c r="I31" s="239"/>
      <c r="J31" s="239"/>
      <c r="K31" s="239"/>
      <c r="L31" s="239"/>
      <c r="M31" s="239"/>
      <c r="N31" s="239"/>
      <c r="O31" s="239"/>
      <c r="P31" s="4"/>
      <c r="Q31" s="239"/>
      <c r="R31" s="239"/>
      <c r="S31" s="239"/>
      <c r="T31" s="239"/>
      <c r="U31" s="239"/>
      <c r="V31" s="239"/>
      <c r="W31" s="240"/>
      <c r="X31" s="364"/>
      <c r="Y31" s="365"/>
      <c r="Z31" s="365"/>
      <c r="AA31" s="364"/>
      <c r="AB31" s="365"/>
      <c r="AC31" s="366"/>
      <c r="AE31" s="338"/>
      <c r="AF31" s="339"/>
      <c r="AG31" s="340"/>
      <c r="AL31" s="209" t="s">
        <v>263</v>
      </c>
    </row>
    <row r="32" spans="2:38" ht="10.5" customHeight="1" x14ac:dyDescent="0.15">
      <c r="B32" s="420" t="s">
        <v>101</v>
      </c>
      <c r="C32" s="328" t="s">
        <v>102</v>
      </c>
      <c r="D32" s="360"/>
      <c r="E32" s="360"/>
      <c r="F32" s="360"/>
      <c r="G32" s="360"/>
      <c r="H32" s="360"/>
      <c r="I32" s="360"/>
      <c r="J32" s="360"/>
      <c r="K32" s="360"/>
      <c r="L32" s="360"/>
      <c r="M32" s="360"/>
      <c r="N32" s="360"/>
      <c r="O32" s="360"/>
      <c r="P32" s="360"/>
      <c r="Q32" s="360"/>
      <c r="R32" s="360"/>
      <c r="S32" s="360"/>
      <c r="T32" s="360"/>
      <c r="U32" s="360"/>
      <c r="V32" s="360"/>
      <c r="W32" s="360"/>
      <c r="X32" s="361" t="s">
        <v>97</v>
      </c>
      <c r="Y32" s="362"/>
      <c r="Z32" s="362"/>
      <c r="AA32" s="361" t="s">
        <v>97</v>
      </c>
      <c r="AB32" s="362"/>
      <c r="AC32" s="363"/>
      <c r="AE32" s="332"/>
      <c r="AF32" s="333"/>
      <c r="AG32" s="334"/>
      <c r="AL32" s="209" t="s">
        <v>264</v>
      </c>
    </row>
    <row r="33" spans="2:38" ht="10.5" customHeight="1" x14ac:dyDescent="0.15">
      <c r="B33" s="421"/>
      <c r="C33" s="359"/>
      <c r="D33" s="360"/>
      <c r="E33" s="360"/>
      <c r="F33" s="360"/>
      <c r="G33" s="360"/>
      <c r="H33" s="360"/>
      <c r="I33" s="360"/>
      <c r="J33" s="360"/>
      <c r="K33" s="360"/>
      <c r="L33" s="360"/>
      <c r="M33" s="360"/>
      <c r="N33" s="360"/>
      <c r="O33" s="360"/>
      <c r="P33" s="360"/>
      <c r="Q33" s="360"/>
      <c r="R33" s="360"/>
      <c r="S33" s="360"/>
      <c r="T33" s="360"/>
      <c r="U33" s="360"/>
      <c r="V33" s="360"/>
      <c r="W33" s="360"/>
      <c r="X33" s="361"/>
      <c r="Y33" s="362"/>
      <c r="Z33" s="362"/>
      <c r="AA33" s="361"/>
      <c r="AB33" s="362"/>
      <c r="AC33" s="363"/>
      <c r="AE33" s="335"/>
      <c r="AF33" s="336"/>
      <c r="AG33" s="337"/>
      <c r="AL33" s="209" t="s">
        <v>265</v>
      </c>
    </row>
    <row r="34" spans="2:38" ht="10.5" customHeight="1" thickBot="1" x14ac:dyDescent="0.2">
      <c r="B34" s="422"/>
      <c r="C34" s="359"/>
      <c r="D34" s="360"/>
      <c r="E34" s="360"/>
      <c r="F34" s="360"/>
      <c r="G34" s="360"/>
      <c r="H34" s="360"/>
      <c r="I34" s="360"/>
      <c r="J34" s="360"/>
      <c r="K34" s="360"/>
      <c r="L34" s="360"/>
      <c r="M34" s="360"/>
      <c r="N34" s="360"/>
      <c r="O34" s="360"/>
      <c r="P34" s="360"/>
      <c r="Q34" s="360"/>
      <c r="R34" s="360"/>
      <c r="S34" s="360"/>
      <c r="T34" s="360"/>
      <c r="U34" s="360"/>
      <c r="V34" s="360"/>
      <c r="W34" s="360"/>
      <c r="X34" s="361"/>
      <c r="Y34" s="362"/>
      <c r="Z34" s="362"/>
      <c r="AA34" s="361"/>
      <c r="AB34" s="362"/>
      <c r="AC34" s="363"/>
      <c r="AE34" s="338"/>
      <c r="AF34" s="339"/>
      <c r="AG34" s="340"/>
      <c r="AL34" s="209" t="s">
        <v>266</v>
      </c>
    </row>
    <row r="35" spans="2:38" ht="10.5" customHeight="1" x14ac:dyDescent="0.15">
      <c r="B35" s="367" t="s">
        <v>103</v>
      </c>
      <c r="C35" s="325" t="s">
        <v>384</v>
      </c>
      <c r="D35" s="326"/>
      <c r="E35" s="326"/>
      <c r="F35" s="326"/>
      <c r="G35" s="326"/>
      <c r="H35" s="326"/>
      <c r="I35" s="326"/>
      <c r="J35" s="326"/>
      <c r="K35" s="326"/>
      <c r="L35" s="326"/>
      <c r="M35" s="326"/>
      <c r="N35" s="326"/>
      <c r="O35" s="326"/>
      <c r="P35" s="326"/>
      <c r="Q35" s="326"/>
      <c r="R35" s="326"/>
      <c r="S35" s="326"/>
      <c r="T35" s="326"/>
      <c r="U35" s="326"/>
      <c r="V35" s="326"/>
      <c r="W35" s="326"/>
      <c r="X35" s="393" t="s">
        <v>97</v>
      </c>
      <c r="Y35" s="394"/>
      <c r="Z35" s="394"/>
      <c r="AA35" s="393" t="s">
        <v>97</v>
      </c>
      <c r="AB35" s="394"/>
      <c r="AC35" s="395"/>
      <c r="AE35" s="332"/>
      <c r="AF35" s="333"/>
      <c r="AG35" s="334"/>
      <c r="AL35" s="209" t="s">
        <v>267</v>
      </c>
    </row>
    <row r="36" spans="2:38" ht="10.5" customHeight="1" x14ac:dyDescent="0.15">
      <c r="B36" s="368"/>
      <c r="C36" s="328"/>
      <c r="D36" s="329"/>
      <c r="E36" s="329"/>
      <c r="F36" s="329"/>
      <c r="G36" s="329"/>
      <c r="H36" s="329"/>
      <c r="I36" s="329"/>
      <c r="J36" s="329"/>
      <c r="K36" s="329"/>
      <c r="L36" s="329"/>
      <c r="M36" s="329"/>
      <c r="N36" s="329"/>
      <c r="O36" s="329"/>
      <c r="P36" s="329"/>
      <c r="Q36" s="329"/>
      <c r="R36" s="329"/>
      <c r="S36" s="329"/>
      <c r="T36" s="329"/>
      <c r="U36" s="329"/>
      <c r="V36" s="329"/>
      <c r="W36" s="329"/>
      <c r="X36" s="361"/>
      <c r="Y36" s="362"/>
      <c r="Z36" s="362"/>
      <c r="AA36" s="361"/>
      <c r="AB36" s="362"/>
      <c r="AC36" s="363"/>
      <c r="AE36" s="335"/>
      <c r="AF36" s="336"/>
      <c r="AG36" s="337"/>
      <c r="AL36" s="209" t="s">
        <v>268</v>
      </c>
    </row>
    <row r="37" spans="2:38" ht="10.5" customHeight="1" thickBot="1" x14ac:dyDescent="0.2">
      <c r="B37" s="369"/>
      <c r="C37" s="357"/>
      <c r="D37" s="428"/>
      <c r="E37" s="358"/>
      <c r="F37" s="358"/>
      <c r="G37" s="358"/>
      <c r="H37" s="358"/>
      <c r="I37" s="358"/>
      <c r="J37" s="358"/>
      <c r="K37" s="358"/>
      <c r="L37" s="358"/>
      <c r="M37" s="358"/>
      <c r="N37" s="358"/>
      <c r="O37" s="358"/>
      <c r="P37" s="358"/>
      <c r="Q37" s="358"/>
      <c r="R37" s="358"/>
      <c r="S37" s="358"/>
      <c r="T37" s="358"/>
      <c r="U37" s="358"/>
      <c r="V37" s="358"/>
      <c r="W37" s="358"/>
      <c r="X37" s="364"/>
      <c r="Y37" s="365"/>
      <c r="Z37" s="365"/>
      <c r="AA37" s="364"/>
      <c r="AB37" s="365"/>
      <c r="AC37" s="366"/>
      <c r="AE37" s="338"/>
      <c r="AF37" s="339"/>
      <c r="AG37" s="340"/>
      <c r="AL37" s="209" t="s">
        <v>269</v>
      </c>
    </row>
    <row r="38" spans="2:38" ht="10.5" customHeight="1" x14ac:dyDescent="0.15">
      <c r="B38" s="367" t="s">
        <v>104</v>
      </c>
      <c r="C38" s="328" t="s">
        <v>529</v>
      </c>
      <c r="D38" s="360"/>
      <c r="E38" s="360"/>
      <c r="F38" s="360"/>
      <c r="G38" s="360"/>
      <c r="H38" s="360"/>
      <c r="I38" s="360"/>
      <c r="J38" s="360"/>
      <c r="K38" s="360"/>
      <c r="L38" s="360"/>
      <c r="M38" s="360"/>
      <c r="N38" s="360"/>
      <c r="O38" s="360"/>
      <c r="P38" s="360"/>
      <c r="Q38" s="360"/>
      <c r="R38" s="360"/>
      <c r="S38" s="360"/>
      <c r="T38" s="360"/>
      <c r="U38" s="360"/>
      <c r="V38" s="360"/>
      <c r="W38" s="360"/>
      <c r="X38" s="393" t="s">
        <v>97</v>
      </c>
      <c r="Y38" s="425"/>
      <c r="Z38" s="395"/>
      <c r="AA38" s="393" t="s">
        <v>97</v>
      </c>
      <c r="AB38" s="425"/>
      <c r="AC38" s="395"/>
      <c r="AE38" s="429" t="s">
        <v>526</v>
      </c>
      <c r="AF38" s="430"/>
      <c r="AG38" s="431"/>
      <c r="AL38" s="209" t="s">
        <v>270</v>
      </c>
    </row>
    <row r="39" spans="2:38" ht="10.5" customHeight="1" x14ac:dyDescent="0.15">
      <c r="B39" s="368"/>
      <c r="C39" s="359"/>
      <c r="D39" s="360"/>
      <c r="E39" s="360"/>
      <c r="F39" s="360"/>
      <c r="G39" s="360"/>
      <c r="H39" s="360"/>
      <c r="I39" s="360"/>
      <c r="J39" s="360"/>
      <c r="K39" s="360"/>
      <c r="L39" s="360"/>
      <c r="M39" s="360"/>
      <c r="N39" s="360"/>
      <c r="O39" s="360"/>
      <c r="P39" s="360"/>
      <c r="Q39" s="360"/>
      <c r="R39" s="360"/>
      <c r="S39" s="360"/>
      <c r="T39" s="360"/>
      <c r="U39" s="360"/>
      <c r="V39" s="360"/>
      <c r="W39" s="360"/>
      <c r="X39" s="361"/>
      <c r="Y39" s="426"/>
      <c r="Z39" s="363"/>
      <c r="AA39" s="361"/>
      <c r="AB39" s="426"/>
      <c r="AC39" s="363"/>
      <c r="AE39" s="432"/>
      <c r="AF39" s="433"/>
      <c r="AG39" s="434"/>
      <c r="AL39" s="209" t="s">
        <v>271</v>
      </c>
    </row>
    <row r="40" spans="2:38" ht="10.5" customHeight="1" x14ac:dyDescent="0.15">
      <c r="B40" s="368"/>
      <c r="C40" s="359"/>
      <c r="D40" s="360"/>
      <c r="E40" s="360"/>
      <c r="F40" s="360"/>
      <c r="G40" s="360"/>
      <c r="H40" s="360"/>
      <c r="I40" s="360"/>
      <c r="J40" s="360"/>
      <c r="K40" s="360"/>
      <c r="L40" s="360"/>
      <c r="M40" s="360"/>
      <c r="N40" s="360"/>
      <c r="O40" s="360"/>
      <c r="P40" s="360"/>
      <c r="Q40" s="360"/>
      <c r="R40" s="360"/>
      <c r="S40" s="360"/>
      <c r="T40" s="360"/>
      <c r="U40" s="360"/>
      <c r="V40" s="360"/>
      <c r="W40" s="360"/>
      <c r="X40" s="361"/>
      <c r="Y40" s="426"/>
      <c r="Z40" s="363"/>
      <c r="AA40" s="361"/>
      <c r="AB40" s="426"/>
      <c r="AC40" s="363"/>
      <c r="AE40" s="432"/>
      <c r="AF40" s="433"/>
      <c r="AG40" s="434"/>
      <c r="AL40" s="209" t="s">
        <v>272</v>
      </c>
    </row>
    <row r="41" spans="2:38" ht="15.75" customHeight="1" thickBot="1" x14ac:dyDescent="0.2">
      <c r="B41" s="369"/>
      <c r="C41" s="443" t="s">
        <v>528</v>
      </c>
      <c r="D41" s="444"/>
      <c r="E41" s="444"/>
      <c r="F41" s="444"/>
      <c r="G41" s="444"/>
      <c r="H41" s="444"/>
      <c r="I41" s="444"/>
      <c r="J41" s="444"/>
      <c r="K41" s="444"/>
      <c r="L41" s="444"/>
      <c r="M41" s="444"/>
      <c r="N41" s="444"/>
      <c r="O41" s="444"/>
      <c r="P41" s="444"/>
      <c r="Q41" s="444"/>
      <c r="R41" s="444"/>
      <c r="S41" s="444"/>
      <c r="T41" s="444"/>
      <c r="U41" s="444"/>
      <c r="V41" s="444"/>
      <c r="W41" s="445"/>
      <c r="X41" s="364"/>
      <c r="Y41" s="427"/>
      <c r="Z41" s="366"/>
      <c r="AA41" s="364"/>
      <c r="AB41" s="427"/>
      <c r="AC41" s="366"/>
      <c r="AE41" s="435"/>
      <c r="AF41" s="436"/>
      <c r="AG41" s="437"/>
      <c r="AL41" s="209"/>
    </row>
    <row r="42" spans="2:38" ht="10.5" customHeight="1" x14ac:dyDescent="0.15">
      <c r="B42" s="367" t="s">
        <v>105</v>
      </c>
      <c r="C42" s="438" t="s">
        <v>386</v>
      </c>
      <c r="D42" s="439"/>
      <c r="E42" s="439"/>
      <c r="F42" s="439"/>
      <c r="G42" s="439"/>
      <c r="H42" s="439"/>
      <c r="I42" s="439"/>
      <c r="J42" s="439"/>
      <c r="K42" s="439"/>
      <c r="L42" s="439"/>
      <c r="M42" s="439"/>
      <c r="N42" s="439"/>
      <c r="O42" s="439"/>
      <c r="P42" s="439"/>
      <c r="Q42" s="439"/>
      <c r="R42" s="439"/>
      <c r="S42" s="439"/>
      <c r="T42" s="439"/>
      <c r="U42" s="439"/>
      <c r="V42" s="439"/>
      <c r="W42" s="439"/>
      <c r="X42" s="393" t="s">
        <v>97</v>
      </c>
      <c r="Y42" s="394"/>
      <c r="Z42" s="394"/>
      <c r="AA42" s="352"/>
      <c r="AB42" s="353"/>
      <c r="AC42" s="354"/>
      <c r="AE42" s="332"/>
      <c r="AF42" s="333"/>
      <c r="AG42" s="334"/>
      <c r="AL42" s="209" t="s">
        <v>273</v>
      </c>
    </row>
    <row r="43" spans="2:38" ht="10.5" customHeight="1" x14ac:dyDescent="0.15">
      <c r="B43" s="368"/>
      <c r="C43" s="440"/>
      <c r="D43" s="372"/>
      <c r="E43" s="372"/>
      <c r="F43" s="372"/>
      <c r="G43" s="372"/>
      <c r="H43" s="372"/>
      <c r="I43" s="372"/>
      <c r="J43" s="372"/>
      <c r="K43" s="372"/>
      <c r="L43" s="372"/>
      <c r="M43" s="372"/>
      <c r="N43" s="372"/>
      <c r="O43" s="372"/>
      <c r="P43" s="372"/>
      <c r="Q43" s="372"/>
      <c r="R43" s="372"/>
      <c r="S43" s="372"/>
      <c r="T43" s="372"/>
      <c r="U43" s="372"/>
      <c r="V43" s="372"/>
      <c r="W43" s="372"/>
      <c r="X43" s="361"/>
      <c r="Y43" s="362"/>
      <c r="Z43" s="362"/>
      <c r="AA43" s="341"/>
      <c r="AB43" s="342"/>
      <c r="AC43" s="355"/>
      <c r="AE43" s="335"/>
      <c r="AF43" s="336"/>
      <c r="AG43" s="337"/>
      <c r="AL43" s="209" t="s">
        <v>274</v>
      </c>
    </row>
    <row r="44" spans="2:38" ht="10.5" customHeight="1" thickBot="1" x14ac:dyDescent="0.2">
      <c r="B44" s="369"/>
      <c r="C44" s="441"/>
      <c r="D44" s="442"/>
      <c r="E44" s="442"/>
      <c r="F44" s="442"/>
      <c r="G44" s="442"/>
      <c r="H44" s="442"/>
      <c r="I44" s="442"/>
      <c r="J44" s="442"/>
      <c r="K44" s="442"/>
      <c r="L44" s="442"/>
      <c r="M44" s="442"/>
      <c r="N44" s="442"/>
      <c r="O44" s="442"/>
      <c r="P44" s="442"/>
      <c r="Q44" s="442"/>
      <c r="R44" s="442"/>
      <c r="S44" s="442"/>
      <c r="T44" s="442"/>
      <c r="U44" s="442"/>
      <c r="V44" s="442"/>
      <c r="W44" s="442"/>
      <c r="X44" s="364"/>
      <c r="Y44" s="365"/>
      <c r="Z44" s="365"/>
      <c r="AA44" s="343"/>
      <c r="AB44" s="344"/>
      <c r="AC44" s="356"/>
      <c r="AE44" s="338"/>
      <c r="AF44" s="339"/>
      <c r="AG44" s="340"/>
      <c r="AL44" s="209" t="s">
        <v>275</v>
      </c>
    </row>
    <row r="45" spans="2:38" ht="10.5" customHeight="1" x14ac:dyDescent="0.15">
      <c r="B45" s="367" t="s">
        <v>106</v>
      </c>
      <c r="C45" s="359" t="s">
        <v>387</v>
      </c>
      <c r="D45" s="360"/>
      <c r="E45" s="360"/>
      <c r="F45" s="360"/>
      <c r="G45" s="360"/>
      <c r="H45" s="360"/>
      <c r="I45" s="360"/>
      <c r="J45" s="360"/>
      <c r="K45" s="360"/>
      <c r="L45" s="360"/>
      <c r="M45" s="360"/>
      <c r="N45" s="360"/>
      <c r="O45" s="360"/>
      <c r="P45" s="360"/>
      <c r="Q45" s="360"/>
      <c r="R45" s="360"/>
      <c r="S45" s="360"/>
      <c r="T45" s="360"/>
      <c r="U45" s="360"/>
      <c r="V45" s="360"/>
      <c r="W45" s="360"/>
      <c r="X45" s="361" t="s">
        <v>97</v>
      </c>
      <c r="Y45" s="362"/>
      <c r="Z45" s="362"/>
      <c r="AA45" s="341"/>
      <c r="AB45" s="342"/>
      <c r="AC45" s="355"/>
      <c r="AE45" s="332"/>
      <c r="AF45" s="333"/>
      <c r="AG45" s="334"/>
      <c r="AL45" s="209" t="s">
        <v>276</v>
      </c>
    </row>
    <row r="46" spans="2:38" ht="10.5" customHeight="1" x14ac:dyDescent="0.15">
      <c r="B46" s="368"/>
      <c r="C46" s="359"/>
      <c r="D46" s="360"/>
      <c r="E46" s="360"/>
      <c r="F46" s="360"/>
      <c r="G46" s="360"/>
      <c r="H46" s="360"/>
      <c r="I46" s="360"/>
      <c r="J46" s="360"/>
      <c r="K46" s="360"/>
      <c r="L46" s="360"/>
      <c r="M46" s="360"/>
      <c r="N46" s="360"/>
      <c r="O46" s="360"/>
      <c r="P46" s="360"/>
      <c r="Q46" s="360"/>
      <c r="R46" s="360"/>
      <c r="S46" s="360"/>
      <c r="T46" s="360"/>
      <c r="U46" s="360"/>
      <c r="V46" s="360"/>
      <c r="W46" s="360"/>
      <c r="X46" s="361"/>
      <c r="Y46" s="362"/>
      <c r="Z46" s="362"/>
      <c r="AA46" s="341"/>
      <c r="AB46" s="342"/>
      <c r="AC46" s="355"/>
      <c r="AE46" s="335"/>
      <c r="AF46" s="336"/>
      <c r="AG46" s="337"/>
      <c r="AL46" s="209" t="s">
        <v>277</v>
      </c>
    </row>
    <row r="47" spans="2:38" ht="10.5" customHeight="1" thickBot="1" x14ac:dyDescent="0.2">
      <c r="B47" s="369"/>
      <c r="C47" s="359"/>
      <c r="D47" s="360"/>
      <c r="E47" s="360"/>
      <c r="F47" s="360"/>
      <c r="G47" s="360"/>
      <c r="H47" s="360"/>
      <c r="I47" s="360"/>
      <c r="J47" s="360"/>
      <c r="K47" s="360"/>
      <c r="L47" s="360"/>
      <c r="M47" s="360"/>
      <c r="N47" s="360"/>
      <c r="O47" s="360"/>
      <c r="P47" s="360"/>
      <c r="Q47" s="360"/>
      <c r="R47" s="360"/>
      <c r="S47" s="360"/>
      <c r="T47" s="360"/>
      <c r="U47" s="360"/>
      <c r="V47" s="360"/>
      <c r="W47" s="360"/>
      <c r="X47" s="361"/>
      <c r="Y47" s="362"/>
      <c r="Z47" s="362"/>
      <c r="AA47" s="341"/>
      <c r="AB47" s="342"/>
      <c r="AC47" s="355"/>
      <c r="AE47" s="338"/>
      <c r="AF47" s="339"/>
      <c r="AG47" s="340"/>
      <c r="AL47" s="209" t="s">
        <v>278</v>
      </c>
    </row>
    <row r="48" spans="2:38" ht="10.5" customHeight="1" x14ac:dyDescent="0.15">
      <c r="B48" s="367" t="s">
        <v>107</v>
      </c>
      <c r="C48" s="423" t="s">
        <v>390</v>
      </c>
      <c r="D48" s="424"/>
      <c r="E48" s="424"/>
      <c r="F48" s="424"/>
      <c r="G48" s="424"/>
      <c r="H48" s="424"/>
      <c r="I48" s="424"/>
      <c r="J48" s="424"/>
      <c r="K48" s="424"/>
      <c r="L48" s="424"/>
      <c r="M48" s="424"/>
      <c r="N48" s="424"/>
      <c r="O48" s="424"/>
      <c r="P48" s="424"/>
      <c r="Q48" s="424"/>
      <c r="R48" s="424"/>
      <c r="S48" s="424"/>
      <c r="T48" s="424"/>
      <c r="U48" s="424"/>
      <c r="V48" s="424"/>
      <c r="W48" s="424"/>
      <c r="X48" s="393" t="s">
        <v>97</v>
      </c>
      <c r="Y48" s="394"/>
      <c r="Z48" s="394"/>
      <c r="AA48" s="352"/>
      <c r="AB48" s="353"/>
      <c r="AC48" s="354"/>
      <c r="AE48" s="332"/>
      <c r="AF48" s="333"/>
      <c r="AG48" s="334"/>
      <c r="AL48" s="209" t="s">
        <v>276</v>
      </c>
    </row>
    <row r="49" spans="2:38" ht="10.5" customHeight="1" x14ac:dyDescent="0.15">
      <c r="B49" s="368"/>
      <c r="C49" s="359"/>
      <c r="D49" s="360"/>
      <c r="E49" s="360"/>
      <c r="F49" s="360"/>
      <c r="G49" s="360"/>
      <c r="H49" s="360"/>
      <c r="I49" s="360"/>
      <c r="J49" s="360"/>
      <c r="K49" s="360"/>
      <c r="L49" s="360"/>
      <c r="M49" s="360"/>
      <c r="N49" s="360"/>
      <c r="O49" s="360"/>
      <c r="P49" s="360"/>
      <c r="Q49" s="360"/>
      <c r="R49" s="360"/>
      <c r="S49" s="360"/>
      <c r="T49" s="360"/>
      <c r="U49" s="360"/>
      <c r="V49" s="360"/>
      <c r="W49" s="360"/>
      <c r="X49" s="361"/>
      <c r="Y49" s="362"/>
      <c r="Z49" s="362"/>
      <c r="AA49" s="341"/>
      <c r="AB49" s="342"/>
      <c r="AC49" s="355"/>
      <c r="AE49" s="335"/>
      <c r="AF49" s="336"/>
      <c r="AG49" s="337"/>
      <c r="AL49" s="209" t="s">
        <v>277</v>
      </c>
    </row>
    <row r="50" spans="2:38" ht="10.5" customHeight="1" thickBot="1" x14ac:dyDescent="0.2">
      <c r="B50" s="369"/>
      <c r="C50" s="370"/>
      <c r="D50" s="371"/>
      <c r="E50" s="371"/>
      <c r="F50" s="371"/>
      <c r="G50" s="371"/>
      <c r="H50" s="371"/>
      <c r="I50" s="371"/>
      <c r="J50" s="371"/>
      <c r="K50" s="371"/>
      <c r="L50" s="371"/>
      <c r="M50" s="371"/>
      <c r="N50" s="371"/>
      <c r="O50" s="371"/>
      <c r="P50" s="371"/>
      <c r="Q50" s="371"/>
      <c r="R50" s="371"/>
      <c r="S50" s="371"/>
      <c r="T50" s="371"/>
      <c r="U50" s="371"/>
      <c r="V50" s="371"/>
      <c r="W50" s="371"/>
      <c r="X50" s="364"/>
      <c r="Y50" s="365"/>
      <c r="Z50" s="365"/>
      <c r="AA50" s="343"/>
      <c r="AB50" s="344"/>
      <c r="AC50" s="356"/>
      <c r="AE50" s="338"/>
      <c r="AF50" s="339"/>
      <c r="AG50" s="340"/>
      <c r="AL50" s="209" t="s">
        <v>278</v>
      </c>
    </row>
    <row r="51" spans="2:38" ht="11.45" customHeight="1" x14ac:dyDescent="0.15">
      <c r="B51" s="367" t="s">
        <v>108</v>
      </c>
      <c r="C51" s="325" t="s">
        <v>391</v>
      </c>
      <c r="D51" s="326"/>
      <c r="E51" s="326"/>
      <c r="F51" s="326"/>
      <c r="G51" s="326"/>
      <c r="H51" s="326"/>
      <c r="I51" s="326"/>
      <c r="J51" s="326"/>
      <c r="K51" s="326"/>
      <c r="L51" s="326"/>
      <c r="M51" s="326"/>
      <c r="N51" s="326"/>
      <c r="O51" s="326"/>
      <c r="P51" s="326"/>
      <c r="Q51" s="326"/>
      <c r="R51" s="326"/>
      <c r="S51" s="326"/>
      <c r="T51" s="326"/>
      <c r="U51" s="326"/>
      <c r="V51" s="326"/>
      <c r="W51" s="326"/>
      <c r="X51" s="352"/>
      <c r="Y51" s="353"/>
      <c r="Z51" s="353"/>
      <c r="AA51" s="393" t="s">
        <v>97</v>
      </c>
      <c r="AB51" s="394"/>
      <c r="AC51" s="395"/>
      <c r="AE51" s="332"/>
      <c r="AF51" s="333"/>
      <c r="AG51" s="334"/>
      <c r="AL51" s="209" t="s">
        <v>279</v>
      </c>
    </row>
    <row r="52" spans="2:38" ht="11.45" customHeight="1" x14ac:dyDescent="0.15">
      <c r="B52" s="368"/>
      <c r="C52" s="328"/>
      <c r="D52" s="329"/>
      <c r="E52" s="329"/>
      <c r="F52" s="329"/>
      <c r="G52" s="329"/>
      <c r="H52" s="329"/>
      <c r="I52" s="329"/>
      <c r="J52" s="329"/>
      <c r="K52" s="329"/>
      <c r="L52" s="329"/>
      <c r="M52" s="329"/>
      <c r="N52" s="329"/>
      <c r="O52" s="329"/>
      <c r="P52" s="329"/>
      <c r="Q52" s="329"/>
      <c r="R52" s="329"/>
      <c r="S52" s="329"/>
      <c r="T52" s="329"/>
      <c r="U52" s="329"/>
      <c r="V52" s="329"/>
      <c r="W52" s="329"/>
      <c r="X52" s="341"/>
      <c r="Y52" s="342"/>
      <c r="Z52" s="342"/>
      <c r="AA52" s="361"/>
      <c r="AB52" s="362"/>
      <c r="AC52" s="363"/>
      <c r="AE52" s="335"/>
      <c r="AF52" s="336"/>
      <c r="AG52" s="337"/>
      <c r="AL52" s="209" t="s">
        <v>280</v>
      </c>
    </row>
    <row r="53" spans="2:38" ht="11.45" customHeight="1" thickBot="1" x14ac:dyDescent="0.2">
      <c r="B53" s="369"/>
      <c r="C53" s="357"/>
      <c r="D53" s="358"/>
      <c r="E53" s="358"/>
      <c r="F53" s="358"/>
      <c r="G53" s="358"/>
      <c r="H53" s="358"/>
      <c r="I53" s="358"/>
      <c r="J53" s="358"/>
      <c r="K53" s="358"/>
      <c r="L53" s="358"/>
      <c r="M53" s="358"/>
      <c r="N53" s="358"/>
      <c r="O53" s="358"/>
      <c r="P53" s="358"/>
      <c r="Q53" s="358"/>
      <c r="R53" s="358"/>
      <c r="S53" s="358"/>
      <c r="T53" s="358"/>
      <c r="U53" s="358"/>
      <c r="V53" s="358"/>
      <c r="W53" s="358"/>
      <c r="X53" s="343"/>
      <c r="Y53" s="344"/>
      <c r="Z53" s="344"/>
      <c r="AA53" s="364"/>
      <c r="AB53" s="365"/>
      <c r="AC53" s="366"/>
      <c r="AE53" s="338"/>
      <c r="AF53" s="339"/>
      <c r="AG53" s="340"/>
      <c r="AL53" s="209" t="s">
        <v>281</v>
      </c>
    </row>
    <row r="54" spans="2:38" ht="10.5" customHeight="1" x14ac:dyDescent="0.15">
      <c r="B54" s="367" t="s">
        <v>389</v>
      </c>
      <c r="C54" s="328" t="s">
        <v>388</v>
      </c>
      <c r="D54" s="360"/>
      <c r="E54" s="360"/>
      <c r="F54" s="360"/>
      <c r="G54" s="360"/>
      <c r="H54" s="360"/>
      <c r="I54" s="360"/>
      <c r="J54" s="360"/>
      <c r="K54" s="360"/>
      <c r="L54" s="360"/>
      <c r="M54" s="360"/>
      <c r="N54" s="360"/>
      <c r="O54" s="360"/>
      <c r="P54" s="360"/>
      <c r="Q54" s="360"/>
      <c r="R54" s="360"/>
      <c r="S54" s="360"/>
      <c r="T54" s="360"/>
      <c r="U54" s="360"/>
      <c r="V54" s="360"/>
      <c r="W54" s="360"/>
      <c r="X54" s="341"/>
      <c r="Y54" s="342"/>
      <c r="Z54" s="342"/>
      <c r="AA54" s="361" t="s">
        <v>97</v>
      </c>
      <c r="AB54" s="362"/>
      <c r="AC54" s="363"/>
      <c r="AE54" s="332"/>
      <c r="AF54" s="333"/>
      <c r="AG54" s="334"/>
      <c r="AL54" s="209" t="s">
        <v>282</v>
      </c>
    </row>
    <row r="55" spans="2:38" ht="10.5" customHeight="1" x14ac:dyDescent="0.15">
      <c r="B55" s="368"/>
      <c r="C55" s="359"/>
      <c r="D55" s="360"/>
      <c r="E55" s="360"/>
      <c r="F55" s="360"/>
      <c r="G55" s="360"/>
      <c r="H55" s="360"/>
      <c r="I55" s="360"/>
      <c r="J55" s="360"/>
      <c r="K55" s="360"/>
      <c r="L55" s="360"/>
      <c r="M55" s="360"/>
      <c r="N55" s="360"/>
      <c r="O55" s="360"/>
      <c r="P55" s="360"/>
      <c r="Q55" s="360"/>
      <c r="R55" s="360"/>
      <c r="S55" s="360"/>
      <c r="T55" s="360"/>
      <c r="U55" s="360"/>
      <c r="V55" s="360"/>
      <c r="W55" s="360"/>
      <c r="X55" s="341"/>
      <c r="Y55" s="342"/>
      <c r="Z55" s="342"/>
      <c r="AA55" s="361"/>
      <c r="AB55" s="362"/>
      <c r="AC55" s="363"/>
      <c r="AE55" s="335"/>
      <c r="AF55" s="336"/>
      <c r="AG55" s="337"/>
      <c r="AL55" s="209" t="s">
        <v>283</v>
      </c>
    </row>
    <row r="56" spans="2:38" ht="10.5" customHeight="1" thickBot="1" x14ac:dyDescent="0.2">
      <c r="B56" s="369"/>
      <c r="C56" s="370"/>
      <c r="D56" s="371"/>
      <c r="E56" s="371"/>
      <c r="F56" s="371"/>
      <c r="G56" s="371"/>
      <c r="H56" s="371"/>
      <c r="I56" s="371"/>
      <c r="J56" s="371"/>
      <c r="K56" s="371"/>
      <c r="L56" s="371"/>
      <c r="M56" s="371"/>
      <c r="N56" s="371"/>
      <c r="O56" s="371"/>
      <c r="P56" s="371"/>
      <c r="Q56" s="371"/>
      <c r="R56" s="371"/>
      <c r="S56" s="371"/>
      <c r="T56" s="371"/>
      <c r="U56" s="371"/>
      <c r="V56" s="371"/>
      <c r="W56" s="371"/>
      <c r="X56" s="343"/>
      <c r="Y56" s="344"/>
      <c r="Z56" s="344"/>
      <c r="AA56" s="364"/>
      <c r="AB56" s="365"/>
      <c r="AC56" s="366"/>
      <c r="AE56" s="338"/>
      <c r="AF56" s="339"/>
      <c r="AG56" s="340"/>
      <c r="AL56" s="209" t="s">
        <v>284</v>
      </c>
    </row>
    <row r="57" spans="2:38" ht="12.95" customHeight="1" x14ac:dyDescent="0.15">
      <c r="B57" s="373" t="s">
        <v>392</v>
      </c>
      <c r="C57" s="376" t="s">
        <v>482</v>
      </c>
      <c r="D57" s="377"/>
      <c r="E57" s="377"/>
      <c r="F57" s="377"/>
      <c r="G57" s="377"/>
      <c r="H57" s="377"/>
      <c r="I57" s="377"/>
      <c r="J57" s="377"/>
      <c r="K57" s="377"/>
      <c r="L57" s="377"/>
      <c r="M57" s="377"/>
      <c r="N57" s="377"/>
      <c r="O57" s="377"/>
      <c r="P57" s="377"/>
      <c r="Q57" s="377"/>
      <c r="R57" s="377"/>
      <c r="S57" s="377"/>
      <c r="T57" s="377"/>
      <c r="U57" s="377"/>
      <c r="V57" s="377"/>
      <c r="W57" s="377"/>
      <c r="X57" s="381" t="s">
        <v>393</v>
      </c>
      <c r="Y57" s="382"/>
      <c r="Z57" s="383"/>
      <c r="AA57" s="381" t="s">
        <v>393</v>
      </c>
      <c r="AB57" s="382"/>
      <c r="AC57" s="383"/>
      <c r="AE57" s="332"/>
      <c r="AF57" s="333"/>
      <c r="AG57" s="334"/>
      <c r="AL57" s="209" t="s">
        <v>282</v>
      </c>
    </row>
    <row r="58" spans="2:38" ht="12.95" customHeight="1" x14ac:dyDescent="0.15">
      <c r="B58" s="374"/>
      <c r="C58" s="378"/>
      <c r="D58" s="377"/>
      <c r="E58" s="377"/>
      <c r="F58" s="377"/>
      <c r="G58" s="377"/>
      <c r="H58" s="377"/>
      <c r="I58" s="377"/>
      <c r="J58" s="377"/>
      <c r="K58" s="377"/>
      <c r="L58" s="377"/>
      <c r="M58" s="377"/>
      <c r="N58" s="377"/>
      <c r="O58" s="377"/>
      <c r="P58" s="377"/>
      <c r="Q58" s="377"/>
      <c r="R58" s="377"/>
      <c r="S58" s="377"/>
      <c r="T58" s="377"/>
      <c r="U58" s="377"/>
      <c r="V58" s="377"/>
      <c r="W58" s="377"/>
      <c r="X58" s="381"/>
      <c r="Y58" s="382"/>
      <c r="Z58" s="383"/>
      <c r="AA58" s="381"/>
      <c r="AB58" s="382"/>
      <c r="AC58" s="383"/>
      <c r="AE58" s="335"/>
      <c r="AF58" s="336"/>
      <c r="AG58" s="337"/>
      <c r="AL58" s="209" t="s">
        <v>283</v>
      </c>
    </row>
    <row r="59" spans="2:38" ht="12.95" customHeight="1" thickBot="1" x14ac:dyDescent="0.2">
      <c r="B59" s="375"/>
      <c r="C59" s="379"/>
      <c r="D59" s="380"/>
      <c r="E59" s="380"/>
      <c r="F59" s="380"/>
      <c r="G59" s="380"/>
      <c r="H59" s="380"/>
      <c r="I59" s="380"/>
      <c r="J59" s="380"/>
      <c r="K59" s="380"/>
      <c r="L59" s="380"/>
      <c r="M59" s="380"/>
      <c r="N59" s="380"/>
      <c r="O59" s="380"/>
      <c r="P59" s="380"/>
      <c r="Q59" s="380"/>
      <c r="R59" s="380"/>
      <c r="S59" s="380"/>
      <c r="T59" s="380"/>
      <c r="U59" s="380"/>
      <c r="V59" s="380"/>
      <c r="W59" s="380"/>
      <c r="X59" s="384"/>
      <c r="Y59" s="385"/>
      <c r="Z59" s="386"/>
      <c r="AA59" s="384"/>
      <c r="AB59" s="385"/>
      <c r="AC59" s="386"/>
      <c r="AE59" s="338"/>
      <c r="AF59" s="339"/>
      <c r="AG59" s="340"/>
      <c r="AL59" s="209" t="s">
        <v>284</v>
      </c>
    </row>
    <row r="60" spans="2:38" ht="19.5" customHeight="1" x14ac:dyDescent="0.15">
      <c r="B60" s="387" t="s">
        <v>527</v>
      </c>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L60" s="209" t="s">
        <v>285</v>
      </c>
    </row>
    <row r="61" spans="2:38" ht="4.5" customHeight="1" x14ac:dyDescent="0.15">
      <c r="C61" s="90"/>
      <c r="D61" s="89"/>
      <c r="E61" s="91"/>
      <c r="F61" s="91"/>
      <c r="G61" s="91"/>
      <c r="H61" s="263"/>
      <c r="I61" s="263"/>
      <c r="J61" s="263"/>
      <c r="K61" s="263"/>
      <c r="L61" s="263"/>
      <c r="M61" s="263"/>
      <c r="N61" s="263"/>
      <c r="O61" s="263"/>
      <c r="P61" s="263"/>
      <c r="Q61" s="263"/>
      <c r="R61" s="263"/>
      <c r="S61" s="263"/>
      <c r="T61" s="263"/>
      <c r="U61" s="263"/>
      <c r="V61" s="263"/>
      <c r="W61" s="263"/>
      <c r="X61" s="264"/>
      <c r="Y61" s="93"/>
      <c r="Z61" s="93"/>
      <c r="AA61" s="94"/>
      <c r="AB61" s="94"/>
      <c r="AC61" s="94"/>
      <c r="AD61" s="94"/>
      <c r="AE61" s="94"/>
      <c r="AF61" s="94"/>
      <c r="AG61" s="94"/>
      <c r="AL61" s="209" t="s">
        <v>286</v>
      </c>
    </row>
    <row r="62" spans="2:38" ht="13.5" customHeight="1" x14ac:dyDescent="0.15">
      <c r="B62" s="90" t="s">
        <v>360</v>
      </c>
      <c r="C62" s="95"/>
      <c r="D62" s="95"/>
      <c r="E62" s="95"/>
      <c r="F62" s="95"/>
      <c r="G62" s="95"/>
      <c r="H62" s="265"/>
      <c r="I62" s="265"/>
      <c r="J62" s="265"/>
      <c r="K62" s="265"/>
      <c r="L62" s="265"/>
      <c r="M62" s="265"/>
      <c r="N62" s="265"/>
      <c r="O62" s="265"/>
      <c r="P62" s="265"/>
      <c r="Q62" s="265"/>
      <c r="R62" s="265"/>
      <c r="S62" s="265"/>
      <c r="T62" s="265"/>
      <c r="U62" s="265"/>
      <c r="V62" s="265"/>
      <c r="W62" s="265"/>
      <c r="X62" s="265"/>
      <c r="Y62" s="95"/>
      <c r="Z62" s="95"/>
      <c r="AA62" s="95"/>
      <c r="AB62" s="95"/>
      <c r="AC62" s="95"/>
      <c r="AD62" s="95"/>
      <c r="AE62" s="95"/>
      <c r="AF62" s="95"/>
      <c r="AG62" s="95"/>
      <c r="AL62" s="209" t="s">
        <v>287</v>
      </c>
    </row>
    <row r="63" spans="2:38" ht="3" customHeight="1" x14ac:dyDescent="0.15">
      <c r="B63" s="95"/>
      <c r="C63" s="95"/>
      <c r="D63" s="95"/>
      <c r="E63" s="95"/>
      <c r="F63" s="95"/>
      <c r="G63" s="95"/>
      <c r="H63" s="265"/>
      <c r="I63" s="265"/>
      <c r="J63" s="265"/>
      <c r="K63" s="265"/>
      <c r="L63" s="265"/>
      <c r="M63" s="265"/>
      <c r="N63" s="265"/>
      <c r="O63" s="265"/>
      <c r="P63" s="265"/>
      <c r="Q63" s="265"/>
      <c r="R63" s="265"/>
      <c r="S63" s="265"/>
      <c r="T63" s="265"/>
      <c r="U63" s="265"/>
      <c r="V63" s="265"/>
      <c r="W63" s="265"/>
      <c r="X63" s="265"/>
      <c r="Y63" s="95"/>
      <c r="Z63" s="95"/>
      <c r="AA63" s="95"/>
      <c r="AB63" s="95"/>
      <c r="AC63" s="95"/>
      <c r="AD63" s="95"/>
      <c r="AE63" s="95"/>
      <c r="AF63" s="95"/>
      <c r="AG63" s="95"/>
      <c r="AL63" s="209" t="s">
        <v>288</v>
      </c>
    </row>
    <row r="64" spans="2:38" ht="12" customHeight="1" x14ac:dyDescent="0.15">
      <c r="B64" s="287" t="s">
        <v>92</v>
      </c>
      <c r="C64" s="287"/>
      <c r="D64" s="287"/>
      <c r="H64" s="257"/>
      <c r="I64" s="257"/>
      <c r="J64" s="257"/>
      <c r="K64" s="257"/>
      <c r="L64" s="257"/>
      <c r="M64" s="257"/>
      <c r="N64" s="257"/>
      <c r="O64" s="265"/>
      <c r="P64" s="265"/>
      <c r="Q64" s="265"/>
      <c r="R64" s="265"/>
      <c r="S64" s="265"/>
      <c r="T64" s="265"/>
      <c r="U64" s="265"/>
      <c r="V64" s="265"/>
      <c r="W64" s="265"/>
      <c r="X64" s="265"/>
      <c r="Y64" s="95"/>
      <c r="Z64" s="95"/>
      <c r="AA64" s="95"/>
      <c r="AB64" s="95"/>
      <c r="AC64" s="95"/>
      <c r="AD64" s="95"/>
      <c r="AE64" s="95"/>
      <c r="AF64" s="95"/>
      <c r="AG64" s="95"/>
      <c r="AL64" s="209" t="s">
        <v>289</v>
      </c>
    </row>
    <row r="65" spans="2:38" ht="15.2" customHeight="1" x14ac:dyDescent="0.15">
      <c r="B65" s="176"/>
      <c r="C65" s="177" t="s">
        <v>115</v>
      </c>
      <c r="D65" s="177"/>
      <c r="E65" s="90"/>
      <c r="F65" s="90"/>
      <c r="G65" s="90"/>
      <c r="H65" s="266"/>
      <c r="I65" s="266"/>
      <c r="J65" s="266"/>
      <c r="K65" s="266"/>
      <c r="L65" s="266"/>
      <c r="M65" s="266"/>
      <c r="N65" s="266"/>
      <c r="O65" s="257"/>
      <c r="P65" s="257"/>
      <c r="Q65" s="257"/>
      <c r="R65" s="257"/>
      <c r="S65" s="257"/>
      <c r="T65" s="257"/>
      <c r="U65" s="257"/>
      <c r="V65" s="257"/>
      <c r="W65" s="257"/>
      <c r="X65" s="257"/>
      <c r="AC65" s="178"/>
      <c r="AD65" s="178"/>
      <c r="AE65" s="178"/>
      <c r="AF65" s="178"/>
      <c r="AG65" s="178"/>
      <c r="AL65" s="209" t="s">
        <v>290</v>
      </c>
    </row>
    <row r="66" spans="2:38" ht="15.2" customHeight="1" x14ac:dyDescent="0.15">
      <c r="B66" s="176"/>
      <c r="C66" s="177" t="s">
        <v>109</v>
      </c>
      <c r="D66" s="177"/>
      <c r="E66" s="178"/>
      <c r="F66" s="178"/>
      <c r="G66" s="178"/>
      <c r="H66" s="257"/>
      <c r="I66" s="257"/>
      <c r="J66" s="257"/>
      <c r="K66" s="257"/>
      <c r="L66" s="257"/>
      <c r="M66" s="257"/>
      <c r="N66" s="257"/>
      <c r="O66" s="267"/>
      <c r="P66" s="267"/>
      <c r="Q66" s="267"/>
      <c r="R66" s="267"/>
      <c r="S66" s="267"/>
      <c r="T66" s="267"/>
      <c r="U66" s="267"/>
      <c r="V66" s="267"/>
      <c r="W66" s="267"/>
      <c r="X66" s="267"/>
      <c r="AC66" s="178"/>
      <c r="AD66" s="178"/>
      <c r="AE66" s="178"/>
      <c r="AF66" s="178"/>
      <c r="AG66" s="178"/>
      <c r="AL66" s="209" t="s">
        <v>291</v>
      </c>
    </row>
    <row r="67" spans="2:38" ht="15.2" customHeight="1" x14ac:dyDescent="0.15">
      <c r="B67" s="176"/>
      <c r="C67" s="2" t="s">
        <v>110</v>
      </c>
      <c r="H67" s="178"/>
      <c r="I67" s="178"/>
      <c r="J67" s="178"/>
      <c r="K67" s="178"/>
      <c r="L67" s="178"/>
      <c r="M67" s="178"/>
      <c r="N67" s="178"/>
      <c r="O67" s="89"/>
      <c r="P67" s="89"/>
      <c r="Q67" s="89"/>
      <c r="R67" s="89"/>
      <c r="S67" s="89"/>
      <c r="T67" s="89"/>
      <c r="U67" s="89"/>
      <c r="V67" s="89"/>
      <c r="W67" s="89"/>
      <c r="X67" s="179"/>
      <c r="AC67" s="92"/>
      <c r="AD67" s="92"/>
      <c r="AE67" s="92"/>
      <c r="AF67" s="92"/>
      <c r="AG67" s="92"/>
      <c r="AL67" s="209" t="s">
        <v>292</v>
      </c>
    </row>
    <row r="68" spans="2:38" ht="15.2" customHeight="1" x14ac:dyDescent="0.15">
      <c r="B68" s="176"/>
      <c r="C68" s="2" t="s">
        <v>534</v>
      </c>
      <c r="D68" s="105"/>
      <c r="E68" s="105"/>
      <c r="F68" s="105"/>
      <c r="G68" s="105"/>
      <c r="H68" s="177"/>
      <c r="I68" s="177"/>
      <c r="J68" s="177"/>
      <c r="K68" s="177"/>
      <c r="L68" s="177"/>
      <c r="M68" s="177"/>
      <c r="N68" s="177"/>
      <c r="O68" s="7"/>
      <c r="R68" s="183"/>
      <c r="S68" s="2"/>
      <c r="T68" s="2"/>
      <c r="U68" s="178"/>
      <c r="V68" s="178"/>
      <c r="W68" s="184"/>
      <c r="X68" s="178"/>
      <c r="Y68" s="178"/>
      <c r="Z68" s="178"/>
      <c r="AB68" s="90"/>
      <c r="AD68" s="90"/>
      <c r="AF68" s="92"/>
      <c r="AG68" s="92"/>
      <c r="AL68" s="209" t="s">
        <v>293</v>
      </c>
    </row>
    <row r="69" spans="2:38" ht="15.2" customHeight="1" x14ac:dyDescent="0.15">
      <c r="B69" s="176"/>
      <c r="C69" s="2"/>
      <c r="E69" s="331" t="s">
        <v>483</v>
      </c>
      <c r="F69" s="331"/>
      <c r="G69" s="331"/>
      <c r="H69" s="331"/>
      <c r="I69" s="331"/>
      <c r="J69" s="331"/>
      <c r="L69" s="2"/>
      <c r="M69" s="331" t="s">
        <v>475</v>
      </c>
      <c r="N69" s="331"/>
      <c r="O69" s="331"/>
      <c r="P69" s="331"/>
      <c r="Q69" s="331"/>
      <c r="R69" s="331"/>
      <c r="S69" s="331"/>
      <c r="T69" s="290"/>
      <c r="U69" s="184" t="s">
        <v>538</v>
      </c>
      <c r="V69" s="185"/>
      <c r="X69" s="185"/>
      <c r="Y69" s="184"/>
      <c r="Z69" s="185"/>
      <c r="AA69" s="185"/>
      <c r="AB69" s="185"/>
      <c r="AC69" s="187"/>
      <c r="AD69" s="186"/>
      <c r="AL69" s="209" t="s">
        <v>294</v>
      </c>
    </row>
    <row r="70" spans="2:38" ht="15.2" customHeight="1" x14ac:dyDescent="0.15">
      <c r="B70" s="176"/>
      <c r="C70" s="2" t="s">
        <v>474</v>
      </c>
      <c r="D70" s="105"/>
      <c r="E70" s="105"/>
      <c r="F70" s="105"/>
      <c r="G70" s="105"/>
      <c r="H70" s="177"/>
      <c r="I70" s="177"/>
      <c r="J70" s="177"/>
      <c r="K70" s="177"/>
      <c r="L70" s="177"/>
      <c r="M70" s="177"/>
      <c r="N70" s="177"/>
      <c r="O70" s="284"/>
      <c r="P70" s="284"/>
      <c r="Q70" s="284"/>
      <c r="R70" s="284"/>
      <c r="S70" s="284"/>
      <c r="T70" s="284"/>
      <c r="AL70" s="209"/>
    </row>
    <row r="71" spans="2:38" ht="15.2" customHeight="1" x14ac:dyDescent="0.15">
      <c r="B71" s="176"/>
      <c r="C71" s="2" t="s">
        <v>535</v>
      </c>
      <c r="P71" s="7"/>
      <c r="R71" s="183"/>
      <c r="S71" s="2"/>
      <c r="T71" s="2"/>
      <c r="U71" s="178"/>
      <c r="V71" s="178"/>
      <c r="W71" s="178"/>
      <c r="X71" s="178"/>
      <c r="Y71" s="178"/>
      <c r="Z71" s="178"/>
      <c r="AB71" s="90"/>
      <c r="AD71" s="90"/>
      <c r="AL71" s="209" t="s">
        <v>295</v>
      </c>
    </row>
    <row r="72" spans="2:38" s="186" customFormat="1" ht="15.2" customHeight="1" x14ac:dyDescent="0.15">
      <c r="B72" s="176"/>
      <c r="C72" s="2"/>
      <c r="D72" s="1"/>
      <c r="E72" s="331" t="s">
        <v>533</v>
      </c>
      <c r="F72" s="331"/>
      <c r="G72" s="331"/>
      <c r="H72" s="331"/>
      <c r="I72" s="331"/>
      <c r="J72" s="331"/>
      <c r="K72" s="388"/>
      <c r="L72" s="388"/>
      <c r="M72" s="388"/>
      <c r="N72" s="388"/>
      <c r="O72" s="388"/>
      <c r="P72" s="388"/>
      <c r="Q72" s="388"/>
      <c r="R72" s="388"/>
      <c r="S72" s="388"/>
      <c r="T72" s="388"/>
      <c r="U72" s="388"/>
      <c r="V72" s="388"/>
      <c r="W72" s="388"/>
      <c r="X72" s="388"/>
      <c r="Y72" s="388"/>
      <c r="Z72" s="388"/>
      <c r="AA72" s="388"/>
      <c r="AB72" s="388"/>
      <c r="AL72" s="209" t="s">
        <v>296</v>
      </c>
    </row>
    <row r="73" spans="2:38" s="186" customFormat="1" ht="15.2" customHeight="1" x14ac:dyDescent="0.15">
      <c r="B73" s="176"/>
      <c r="C73" s="2"/>
      <c r="D73" s="2"/>
      <c r="E73" s="331" t="s">
        <v>475</v>
      </c>
      <c r="F73" s="389"/>
      <c r="G73" s="389"/>
      <c r="H73" s="389"/>
      <c r="I73" s="389"/>
      <c r="J73" s="389"/>
      <c r="K73" s="389"/>
      <c r="M73" s="290"/>
      <c r="N73" s="183" t="s">
        <v>536</v>
      </c>
      <c r="T73" s="183" t="s">
        <v>537</v>
      </c>
      <c r="AL73" s="209" t="s">
        <v>296</v>
      </c>
    </row>
    <row r="74" spans="2:38" ht="15.2" customHeight="1" x14ac:dyDescent="0.15">
      <c r="B74" s="176"/>
      <c r="C74" s="177" t="s">
        <v>111</v>
      </c>
      <c r="D74" s="177"/>
      <c r="E74" s="178"/>
      <c r="F74" s="178"/>
      <c r="G74" s="178"/>
      <c r="H74" s="89"/>
      <c r="I74" s="89"/>
      <c r="J74" s="89"/>
      <c r="K74" s="89"/>
      <c r="L74" s="89"/>
      <c r="M74" s="89"/>
      <c r="N74" s="89"/>
      <c r="O74" s="91"/>
      <c r="P74" s="91"/>
      <c r="Q74" s="91"/>
      <c r="R74" s="91"/>
      <c r="S74" s="91"/>
      <c r="T74" s="91"/>
      <c r="U74" s="91"/>
      <c r="V74" s="91"/>
      <c r="W74" s="91"/>
      <c r="X74" s="179"/>
      <c r="AC74" s="180"/>
      <c r="AD74" s="180"/>
      <c r="AE74" s="180"/>
      <c r="AF74" s="180"/>
      <c r="AG74" s="180"/>
      <c r="AL74" s="209" t="s">
        <v>297</v>
      </c>
    </row>
    <row r="75" spans="2:38" ht="15.2" customHeight="1" x14ac:dyDescent="0.15">
      <c r="B75" s="176"/>
      <c r="C75" s="177" t="s">
        <v>112</v>
      </c>
      <c r="D75" s="106"/>
      <c r="E75" s="89"/>
      <c r="F75" s="89"/>
      <c r="G75" s="89"/>
      <c r="H75" s="91"/>
      <c r="I75" s="91"/>
      <c r="J75" s="91"/>
      <c r="K75" s="91"/>
      <c r="L75" s="91"/>
      <c r="M75" s="91"/>
      <c r="N75" s="91"/>
      <c r="O75" s="91"/>
      <c r="P75" s="91"/>
      <c r="Q75" s="91"/>
      <c r="R75" s="91"/>
      <c r="S75" s="91"/>
      <c r="T75" s="91"/>
      <c r="U75" s="91"/>
      <c r="V75" s="91"/>
      <c r="W75" s="91"/>
      <c r="X75" s="179"/>
      <c r="AC75" s="181"/>
      <c r="AD75" s="181"/>
      <c r="AE75" s="181"/>
      <c r="AF75" s="181"/>
      <c r="AG75" s="181"/>
      <c r="AL75" s="209" t="s">
        <v>298</v>
      </c>
    </row>
    <row r="76" spans="2:38" ht="15.2" customHeight="1" x14ac:dyDescent="0.15">
      <c r="B76" s="176"/>
      <c r="C76" s="177" t="s">
        <v>113</v>
      </c>
      <c r="D76" s="106"/>
      <c r="E76" s="91"/>
      <c r="F76" s="91"/>
      <c r="G76" s="91"/>
      <c r="H76" s="91"/>
      <c r="I76" s="91"/>
      <c r="J76" s="91"/>
      <c r="K76" s="91"/>
      <c r="L76" s="91"/>
      <c r="M76" s="91"/>
      <c r="N76" s="91"/>
      <c r="O76" s="91"/>
      <c r="P76" s="91"/>
      <c r="Q76" s="91"/>
      <c r="R76" s="91"/>
      <c r="S76" s="91"/>
      <c r="T76" s="91"/>
      <c r="U76" s="91"/>
      <c r="V76" s="91"/>
      <c r="W76" s="91"/>
      <c r="X76" s="179"/>
      <c r="AC76" s="180"/>
      <c r="AD76" s="180"/>
      <c r="AE76" s="180"/>
      <c r="AF76" s="180"/>
      <c r="AG76" s="180"/>
      <c r="AL76" s="209" t="s">
        <v>299</v>
      </c>
    </row>
    <row r="77" spans="2:38" ht="15.2" customHeight="1" x14ac:dyDescent="0.15">
      <c r="B77" s="176"/>
      <c r="C77" s="177" t="s">
        <v>114</v>
      </c>
      <c r="D77" s="106"/>
      <c r="E77" s="91"/>
      <c r="F77" s="91"/>
      <c r="G77" s="91"/>
      <c r="H77" s="91"/>
      <c r="I77" s="91"/>
      <c r="J77" s="91"/>
      <c r="K77" s="91"/>
      <c r="L77" s="91"/>
      <c r="M77" s="91"/>
      <c r="N77" s="91"/>
      <c r="O77" s="89"/>
      <c r="P77" s="89"/>
      <c r="Q77" s="89"/>
      <c r="R77" s="89"/>
      <c r="S77" s="89"/>
      <c r="T77" s="89"/>
      <c r="U77" s="89"/>
      <c r="V77" s="89"/>
      <c r="W77" s="89"/>
      <c r="X77" s="179"/>
      <c r="AC77" s="89"/>
      <c r="AD77" s="89"/>
      <c r="AE77" s="89"/>
      <c r="AF77" s="89"/>
      <c r="AG77" s="89"/>
      <c r="AL77" s="209" t="s">
        <v>300</v>
      </c>
    </row>
    <row r="78" spans="2:38" ht="15.2" customHeight="1" x14ac:dyDescent="0.15">
      <c r="B78" s="176"/>
      <c r="C78" s="177" t="s">
        <v>162</v>
      </c>
      <c r="AL78" s="210" t="s">
        <v>301</v>
      </c>
    </row>
    <row r="79" spans="2:38" s="136" customFormat="1" x14ac:dyDescent="0.15">
      <c r="B79" s="135"/>
      <c r="C79" s="135"/>
      <c r="E79" s="137" t="s">
        <v>182</v>
      </c>
      <c r="F79" s="137"/>
      <c r="G79" s="137"/>
      <c r="H79" s="138"/>
      <c r="I79" s="138"/>
      <c r="J79" s="139" t="s">
        <v>183</v>
      </c>
      <c r="K79" s="138"/>
      <c r="L79" s="138"/>
      <c r="M79" s="138"/>
      <c r="O79" s="139" t="s">
        <v>184</v>
      </c>
      <c r="P79" s="138"/>
      <c r="Q79" s="138"/>
      <c r="R79" s="138"/>
      <c r="S79" s="138"/>
      <c r="T79" s="139" t="s">
        <v>531</v>
      </c>
      <c r="U79" s="138"/>
      <c r="V79" s="138"/>
      <c r="W79" s="138"/>
      <c r="Y79" s="138"/>
      <c r="Z79" s="138"/>
      <c r="AA79" s="138"/>
      <c r="AB79" s="135"/>
      <c r="AC79" s="135"/>
      <c r="AD79" s="135"/>
      <c r="AE79" s="135"/>
      <c r="AF79" s="135"/>
      <c r="AG79" s="135"/>
      <c r="AH79" s="139"/>
      <c r="AL79" s="211" t="s">
        <v>302</v>
      </c>
    </row>
    <row r="80" spans="2:38" x14ac:dyDescent="0.15">
      <c r="B80" s="7"/>
      <c r="C80" s="7"/>
      <c r="D80" s="372" t="s">
        <v>394</v>
      </c>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c r="AF80" s="372"/>
      <c r="AG80" s="372"/>
      <c r="AH80" s="372"/>
      <c r="AL80" s="211" t="s">
        <v>303</v>
      </c>
    </row>
    <row r="81" spans="2:38" x14ac:dyDescent="0.15">
      <c r="B81" s="7"/>
      <c r="C81" s="7"/>
      <c r="D81" s="351" t="s">
        <v>395</v>
      </c>
      <c r="E81" s="351"/>
      <c r="F81" s="351"/>
      <c r="G81" s="351"/>
      <c r="H81" s="351"/>
      <c r="I81" s="351"/>
      <c r="J81" s="351"/>
      <c r="K81" s="351"/>
      <c r="L81" s="351"/>
      <c r="M81" s="351"/>
      <c r="N81" s="351"/>
      <c r="O81" s="351"/>
      <c r="P81" s="351"/>
      <c r="Q81" s="351"/>
      <c r="R81" s="351"/>
      <c r="S81" s="351"/>
      <c r="T81" s="351"/>
      <c r="U81" s="351"/>
      <c r="V81" s="7"/>
      <c r="W81" s="7"/>
      <c r="X81" s="7"/>
      <c r="Y81" s="7"/>
      <c r="Z81" s="7"/>
      <c r="AA81" s="7"/>
      <c r="AB81" s="7"/>
      <c r="AC81" s="7"/>
      <c r="AD81" s="7"/>
      <c r="AE81" s="7"/>
      <c r="AF81" s="7"/>
      <c r="AG81" s="7"/>
      <c r="AH81" s="177"/>
      <c r="AL81" s="211" t="s">
        <v>525</v>
      </c>
    </row>
    <row r="82" spans="2:38" x14ac:dyDescent="0.15">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L82" s="306" t="s">
        <v>524</v>
      </c>
    </row>
    <row r="83" spans="2:38" x14ac:dyDescent="0.1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L83" s="212"/>
    </row>
    <row r="84" spans="2:38" x14ac:dyDescent="0.15">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sheetData>
  <mergeCells count="98">
    <mergeCell ref="AE38:AG41"/>
    <mergeCell ref="B48:B50"/>
    <mergeCell ref="AE51:AG53"/>
    <mergeCell ref="B51:B53"/>
    <mergeCell ref="AE48:AG50"/>
    <mergeCell ref="C48:W50"/>
    <mergeCell ref="X48:Z50"/>
    <mergeCell ref="AA51:AC53"/>
    <mergeCell ref="B45:B47"/>
    <mergeCell ref="X45:Z47"/>
    <mergeCell ref="X42:Z44"/>
    <mergeCell ref="AA42:AC44"/>
    <mergeCell ref="B42:B44"/>
    <mergeCell ref="C42:W44"/>
    <mergeCell ref="C41:W41"/>
    <mergeCell ref="B38:B41"/>
    <mergeCell ref="X38:Z41"/>
    <mergeCell ref="AA35:AC37"/>
    <mergeCell ref="C38:W40"/>
    <mergeCell ref="B35:B37"/>
    <mergeCell ref="C35:W37"/>
    <mergeCell ref="X35:Z37"/>
    <mergeCell ref="AA38:AC41"/>
    <mergeCell ref="AA32:AC34"/>
    <mergeCell ref="B29:B31"/>
    <mergeCell ref="B32:B34"/>
    <mergeCell ref="T14:V14"/>
    <mergeCell ref="B20:B22"/>
    <mergeCell ref="C20:W22"/>
    <mergeCell ref="X20:Z22"/>
    <mergeCell ref="AA20:AC22"/>
    <mergeCell ref="C32:W34"/>
    <mergeCell ref="B23:B25"/>
    <mergeCell ref="C23:W25"/>
    <mergeCell ref="X23:Z25"/>
    <mergeCell ref="X32:Z34"/>
    <mergeCell ref="X26:Z28"/>
    <mergeCell ref="B26:B28"/>
    <mergeCell ref="C26:W28"/>
    <mergeCell ref="A1:AI1"/>
    <mergeCell ref="A2:AI2"/>
    <mergeCell ref="B18:W19"/>
    <mergeCell ref="X18:AC18"/>
    <mergeCell ref="X19:Z19"/>
    <mergeCell ref="AA19:AC19"/>
    <mergeCell ref="C7:R9"/>
    <mergeCell ref="AD9:AG9"/>
    <mergeCell ref="T12:V12"/>
    <mergeCell ref="U3:W3"/>
    <mergeCell ref="T5:W6"/>
    <mergeCell ref="W14:AG14"/>
    <mergeCell ref="Y9:Z9"/>
    <mergeCell ref="W12:AG12"/>
    <mergeCell ref="X5:AG6"/>
    <mergeCell ref="W13:AG13"/>
    <mergeCell ref="AE29:AG31"/>
    <mergeCell ref="AE18:AG18"/>
    <mergeCell ref="AE20:AG22"/>
    <mergeCell ref="X29:Z31"/>
    <mergeCell ref="AA29:AC31"/>
    <mergeCell ref="AA26:AC28"/>
    <mergeCell ref="AA23:AC25"/>
    <mergeCell ref="B54:B56"/>
    <mergeCell ref="C54:W56"/>
    <mergeCell ref="D80:AH80"/>
    <mergeCell ref="B57:B59"/>
    <mergeCell ref="C57:W59"/>
    <mergeCell ref="X57:Z59"/>
    <mergeCell ref="AA57:AC59"/>
    <mergeCell ref="AE57:AG59"/>
    <mergeCell ref="B60:AG60"/>
    <mergeCell ref="E72:AB72"/>
    <mergeCell ref="E73:K73"/>
    <mergeCell ref="D81:U81"/>
    <mergeCell ref="AA48:AC50"/>
    <mergeCell ref="AE45:AG47"/>
    <mergeCell ref="C51:W53"/>
    <mergeCell ref="X51:Z53"/>
    <mergeCell ref="AA45:AC47"/>
    <mergeCell ref="C45:W47"/>
    <mergeCell ref="AA54:AC56"/>
    <mergeCell ref="AE54:AG56"/>
    <mergeCell ref="AE3:AF3"/>
    <mergeCell ref="AB3:AC3"/>
    <mergeCell ref="X3:Z3"/>
    <mergeCell ref="C29:W30"/>
    <mergeCell ref="E69:J69"/>
    <mergeCell ref="AE35:AG37"/>
    <mergeCell ref="AE42:AG44"/>
    <mergeCell ref="X54:Z56"/>
    <mergeCell ref="M69:S69"/>
    <mergeCell ref="T11:V11"/>
    <mergeCell ref="W11:AG11"/>
    <mergeCell ref="AE32:AG34"/>
    <mergeCell ref="AE19:AG19"/>
    <mergeCell ref="T13:V13"/>
    <mergeCell ref="AE23:AG25"/>
    <mergeCell ref="AE26:AG28"/>
  </mergeCells>
  <phoneticPr fontId="2"/>
  <conditionalFormatting sqref="W11:AG12">
    <cfRule type="expression" dxfId="58" priority="1" stopIfTrue="1">
      <formula>$W$12=""</formula>
    </cfRule>
  </conditionalFormatting>
  <conditionalFormatting sqref="W13:AG13">
    <cfRule type="expression" dxfId="57" priority="4" stopIfTrue="1">
      <formula>$W$13=""</formula>
    </cfRule>
  </conditionalFormatting>
  <conditionalFormatting sqref="W14:AG14">
    <cfRule type="expression" dxfId="56" priority="3" stopIfTrue="1">
      <formula>$W$14=""</formula>
    </cfRule>
  </conditionalFormatting>
  <dataValidations xWindow="695" yWindow="369" count="7">
    <dataValidation imeMode="hiragana" allowBlank="1" showInputMessage="1" showErrorMessage="1" sqref="W9:X9 AA9:AH9" xr:uid="{00000000-0002-0000-0200-000000000000}"/>
    <dataValidation imeMode="off" allowBlank="1" showInputMessage="1" showErrorMessage="1" promptTitle="電話番号を入力してください" prompt="電話番号は、連絡用の番号で結構です。_x000a_連絡用の電話番号は、携帯番号でも構いません。_x000a__x000a_★連絡先の電話番号と代表番号が異なる場合､_x000a_　加入申請書には、「代表番号」を必ず入力してください。" sqref="W13:AG13" xr:uid="{00000000-0002-0000-0200-000001000000}"/>
    <dataValidation imeMode="hiragana" allowBlank="1" showInputMessage="1" showErrorMessage="1" promptTitle="商号又は名称を手入力してください。" prompt="◆法人は、商号を入力してください_x000a_　・商業登記の内容と同じ漢字を用いて下さい_x000a__x000a_◆個人の業者の場合、_x000a_　屋号が登記してある時は「屋号」を記載してください。_x000a_　屋号の登記がない時は､登録業者となっている_x000a_　「個人名」を記載してください。" sqref="C7:R9" xr:uid="{00000000-0002-0000-0200-000002000000}"/>
    <dataValidation imeMode="hiragana" allowBlank="1" showInputMessage="1" showErrorMessage="1" promptTitle="担当者の氏名を記載してください。" prompt="担当者の氏名を記載してください。_x000a_" sqref="W12:AG12" xr:uid="{00000000-0002-0000-0200-000003000000}"/>
    <dataValidation type="whole" imeMode="off" operator="greaterThanOrEqual" allowBlank="1" showInputMessage="1" showErrorMessage="1" promptTitle="更新回数を手入力してください" prompt="更新回数について「０１」と表記する登録行政庁もありますが、本申請書については､数値の前に0をつけないで、全て「１」のように記載してください。" sqref="Y9:Z9" xr:uid="{00000000-0002-0000-0200-000004000000}">
      <formula1>1</formula1>
    </dataValidation>
    <dataValidation imeMode="hiragana" allowBlank="1" showInputMessage="1" showErrorMessage="1" promptTitle="部署名を記載してください。" prompt="担当者の部署名を記載してください。_x000a_" sqref="W11:AG11" xr:uid="{00000000-0002-0000-0200-000005000000}"/>
    <dataValidation type="list" imeMode="hiragana" allowBlank="1" showInputMessage="1" promptTitle="プルダウンから登録行政庁を選択してください" prompt="プルダウンから登録行政庁を選択できます。_x000a_※手入力もできます。" sqref="X5:AG6" xr:uid="{00000000-0002-0000-0200-000006000000}">
      <formula1>$AL$5:$AL$82</formula1>
    </dataValidation>
  </dataValidations>
  <hyperlinks>
    <hyperlink ref="D81" r:id="rId1" xr:uid="{00000000-0004-0000-0200-000000000000}"/>
    <hyperlink ref="C41" r:id="rId2" xr:uid="{371C18ED-A820-452E-806A-285ADDC5AEFC}"/>
  </hyperlinks>
  <printOptions horizontalCentered="1"/>
  <pageMargins left="0.39370078740157483" right="0.39370078740157483" top="0.55118110236220474" bottom="0.31496062992125984" header="0.31496062992125984" footer="0.35433070866141736"/>
  <pageSetup paperSize="9" scale="81" orientation="portrait" r:id="rId3"/>
  <headerFooter alignWithMargins="0">
    <oddHeader>&amp;L&amp;16&amp;E提出書類１</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30</xdr:col>
                    <xdr:colOff>190500</xdr:colOff>
                    <xdr:row>19</xdr:row>
                    <xdr:rowOff>142875</xdr:rowOff>
                  </from>
                  <to>
                    <xdr:col>32</xdr:col>
                    <xdr:colOff>95250</xdr:colOff>
                    <xdr:row>21</xdr:row>
                    <xdr:rowOff>95250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30</xdr:col>
                    <xdr:colOff>190500</xdr:colOff>
                    <xdr:row>22</xdr:row>
                    <xdr:rowOff>142875</xdr:rowOff>
                  </from>
                  <to>
                    <xdr:col>32</xdr:col>
                    <xdr:colOff>95250</xdr:colOff>
                    <xdr:row>24</xdr:row>
                    <xdr:rowOff>95250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30</xdr:col>
                    <xdr:colOff>190500</xdr:colOff>
                    <xdr:row>25</xdr:row>
                    <xdr:rowOff>142875</xdr:rowOff>
                  </from>
                  <to>
                    <xdr:col>32</xdr:col>
                    <xdr:colOff>95250</xdr:colOff>
                    <xdr:row>27</xdr:row>
                    <xdr:rowOff>95250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30</xdr:col>
                    <xdr:colOff>190500</xdr:colOff>
                    <xdr:row>28</xdr:row>
                    <xdr:rowOff>142875</xdr:rowOff>
                  </from>
                  <to>
                    <xdr:col>32</xdr:col>
                    <xdr:colOff>95250</xdr:colOff>
                    <xdr:row>30</xdr:row>
                    <xdr:rowOff>95250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30</xdr:col>
                    <xdr:colOff>190500</xdr:colOff>
                    <xdr:row>31</xdr:row>
                    <xdr:rowOff>142875</xdr:rowOff>
                  </from>
                  <to>
                    <xdr:col>32</xdr:col>
                    <xdr:colOff>95250</xdr:colOff>
                    <xdr:row>33</xdr:row>
                    <xdr:rowOff>95250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30</xdr:col>
                    <xdr:colOff>190500</xdr:colOff>
                    <xdr:row>34</xdr:row>
                    <xdr:rowOff>142875</xdr:rowOff>
                  </from>
                  <to>
                    <xdr:col>32</xdr:col>
                    <xdr:colOff>95250</xdr:colOff>
                    <xdr:row>36</xdr:row>
                    <xdr:rowOff>95250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30</xdr:col>
                    <xdr:colOff>190500</xdr:colOff>
                    <xdr:row>41</xdr:row>
                    <xdr:rowOff>142875</xdr:rowOff>
                  </from>
                  <to>
                    <xdr:col>32</xdr:col>
                    <xdr:colOff>95250</xdr:colOff>
                    <xdr:row>43</xdr:row>
                    <xdr:rowOff>95250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30</xdr:col>
                    <xdr:colOff>190500</xdr:colOff>
                    <xdr:row>47</xdr:row>
                    <xdr:rowOff>142875</xdr:rowOff>
                  </from>
                  <to>
                    <xdr:col>32</xdr:col>
                    <xdr:colOff>95250</xdr:colOff>
                    <xdr:row>49</xdr:row>
                    <xdr:rowOff>95250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30</xdr:col>
                    <xdr:colOff>190500</xdr:colOff>
                    <xdr:row>50</xdr:row>
                    <xdr:rowOff>142875</xdr:rowOff>
                  </from>
                  <to>
                    <xdr:col>32</xdr:col>
                    <xdr:colOff>95250</xdr:colOff>
                    <xdr:row>52</xdr:row>
                    <xdr:rowOff>85725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30</xdr:col>
                    <xdr:colOff>190500</xdr:colOff>
                    <xdr:row>53</xdr:row>
                    <xdr:rowOff>142875</xdr:rowOff>
                  </from>
                  <to>
                    <xdr:col>32</xdr:col>
                    <xdr:colOff>95250</xdr:colOff>
                    <xdr:row>55</xdr:row>
                    <xdr:rowOff>95250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733425</xdr:colOff>
                    <xdr:row>63</xdr:row>
                    <xdr:rowOff>171450</xdr:rowOff>
                  </from>
                  <to>
                    <xdr:col>2</xdr:col>
                    <xdr:colOff>95250</xdr:colOff>
                    <xdr:row>65</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733425</xdr:colOff>
                    <xdr:row>64</xdr:row>
                    <xdr:rowOff>190500</xdr:rowOff>
                  </from>
                  <to>
                    <xdr:col>2</xdr:col>
                    <xdr:colOff>95250</xdr:colOff>
                    <xdr:row>66</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733425</xdr:colOff>
                    <xdr:row>66</xdr:row>
                    <xdr:rowOff>0</xdr:rowOff>
                  </from>
                  <to>
                    <xdr:col>2</xdr:col>
                    <xdr:colOff>95250</xdr:colOff>
                    <xdr:row>67</xdr:row>
                    <xdr:rowOff>38100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1</xdr:col>
                    <xdr:colOff>752475</xdr:colOff>
                    <xdr:row>74</xdr:row>
                    <xdr:rowOff>0</xdr:rowOff>
                  </from>
                  <to>
                    <xdr:col>2</xdr:col>
                    <xdr:colOff>114300</xdr:colOff>
                    <xdr:row>75</xdr:row>
                    <xdr:rowOff>38100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752475</xdr:colOff>
                    <xdr:row>75</xdr:row>
                    <xdr:rowOff>0</xdr:rowOff>
                  </from>
                  <to>
                    <xdr:col>2</xdr:col>
                    <xdr:colOff>114300</xdr:colOff>
                    <xdr:row>76</xdr:row>
                    <xdr:rowOff>38100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752475</xdr:colOff>
                    <xdr:row>76</xdr:row>
                    <xdr:rowOff>0</xdr:rowOff>
                  </from>
                  <to>
                    <xdr:col>2</xdr:col>
                    <xdr:colOff>114300</xdr:colOff>
                    <xdr:row>77</xdr:row>
                    <xdr:rowOff>38100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752475</xdr:colOff>
                    <xdr:row>77</xdr:row>
                    <xdr:rowOff>19050</xdr:rowOff>
                  </from>
                  <to>
                    <xdr:col>2</xdr:col>
                    <xdr:colOff>114300</xdr:colOff>
                    <xdr:row>78</xdr:row>
                    <xdr:rowOff>57150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2</xdr:col>
                    <xdr:colOff>152400</xdr:colOff>
                    <xdr:row>77</xdr:row>
                    <xdr:rowOff>142875</xdr:rowOff>
                  </from>
                  <to>
                    <xdr:col>4</xdr:col>
                    <xdr:colOff>57150</xdr:colOff>
                    <xdr:row>79</xdr:row>
                    <xdr:rowOff>9525</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7</xdr:col>
                    <xdr:colOff>171450</xdr:colOff>
                    <xdr:row>77</xdr:row>
                    <xdr:rowOff>142875</xdr:rowOff>
                  </from>
                  <to>
                    <xdr:col>9</xdr:col>
                    <xdr:colOff>76200</xdr:colOff>
                    <xdr:row>79</xdr:row>
                    <xdr:rowOff>9525</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3</xdr:col>
                    <xdr:colOff>9525</xdr:colOff>
                    <xdr:row>67</xdr:row>
                    <xdr:rowOff>190500</xdr:rowOff>
                  </from>
                  <to>
                    <xdr:col>4</xdr:col>
                    <xdr:colOff>114300</xdr:colOff>
                    <xdr:row>69</xdr:row>
                    <xdr:rowOff>38100</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11</xdr:col>
                    <xdr:colOff>28575</xdr:colOff>
                    <xdr:row>67</xdr:row>
                    <xdr:rowOff>171450</xdr:rowOff>
                  </from>
                  <to>
                    <xdr:col>12</xdr:col>
                    <xdr:colOff>161925</xdr:colOff>
                    <xdr:row>69</xdr:row>
                    <xdr:rowOff>38100</xdr:rowOff>
                  </to>
                </anchor>
              </controlPr>
            </control>
          </mc:Choice>
        </mc:AlternateContent>
        <mc:AlternateContent xmlns:mc="http://schemas.openxmlformats.org/markup-compatibility/2006">
          <mc:Choice Requires="x14">
            <control shapeId="2096" r:id="rId27" name="Check Box 48">
              <controlPr defaultSize="0" autoFill="0" autoLine="0" autoPict="0">
                <anchor moveWithCells="1">
                  <from>
                    <xdr:col>1</xdr:col>
                    <xdr:colOff>752475</xdr:colOff>
                    <xdr:row>73</xdr:row>
                    <xdr:rowOff>0</xdr:rowOff>
                  </from>
                  <to>
                    <xdr:col>2</xdr:col>
                    <xdr:colOff>114300</xdr:colOff>
                    <xdr:row>74</xdr:row>
                    <xdr:rowOff>38100</xdr:rowOff>
                  </to>
                </anchor>
              </controlPr>
            </control>
          </mc:Choice>
        </mc:AlternateContent>
        <mc:AlternateContent xmlns:mc="http://schemas.openxmlformats.org/markup-compatibility/2006">
          <mc:Choice Requires="x14">
            <control shapeId="2097" r:id="rId28" name="Check Box 49">
              <controlPr defaultSize="0" autoFill="0" autoLine="0" autoPict="0">
                <anchor moveWithCells="1">
                  <from>
                    <xdr:col>30</xdr:col>
                    <xdr:colOff>190500</xdr:colOff>
                    <xdr:row>44</xdr:row>
                    <xdr:rowOff>142875</xdr:rowOff>
                  </from>
                  <to>
                    <xdr:col>32</xdr:col>
                    <xdr:colOff>95250</xdr:colOff>
                    <xdr:row>46</xdr:row>
                    <xdr:rowOff>95250</xdr:rowOff>
                  </to>
                </anchor>
              </controlPr>
            </control>
          </mc:Choice>
        </mc:AlternateContent>
        <mc:AlternateContent xmlns:mc="http://schemas.openxmlformats.org/markup-compatibility/2006">
          <mc:Choice Requires="x14">
            <control shapeId="2098" r:id="rId29" name="Check Box 50">
              <controlPr defaultSize="0" autoFill="0" autoLine="0" autoPict="0">
                <anchor moveWithCells="1">
                  <from>
                    <xdr:col>30</xdr:col>
                    <xdr:colOff>190500</xdr:colOff>
                    <xdr:row>56</xdr:row>
                    <xdr:rowOff>142875</xdr:rowOff>
                  </from>
                  <to>
                    <xdr:col>32</xdr:col>
                    <xdr:colOff>95250</xdr:colOff>
                    <xdr:row>58</xdr:row>
                    <xdr:rowOff>47625</xdr:rowOff>
                  </to>
                </anchor>
              </controlPr>
            </control>
          </mc:Choice>
        </mc:AlternateContent>
        <mc:AlternateContent xmlns:mc="http://schemas.openxmlformats.org/markup-compatibility/2006">
          <mc:Choice Requires="x14">
            <control shapeId="2099" r:id="rId30" name="Check Box 51">
              <controlPr defaultSize="0" autoFill="0" autoLine="0" autoPict="0">
                <anchor moveWithCells="1">
                  <from>
                    <xdr:col>1</xdr:col>
                    <xdr:colOff>752475</xdr:colOff>
                    <xdr:row>77</xdr:row>
                    <xdr:rowOff>19050</xdr:rowOff>
                  </from>
                  <to>
                    <xdr:col>2</xdr:col>
                    <xdr:colOff>114300</xdr:colOff>
                    <xdr:row>78</xdr:row>
                    <xdr:rowOff>57150</xdr:rowOff>
                  </to>
                </anchor>
              </controlPr>
            </control>
          </mc:Choice>
        </mc:AlternateContent>
        <mc:AlternateContent xmlns:mc="http://schemas.openxmlformats.org/markup-compatibility/2006">
          <mc:Choice Requires="x14">
            <control shapeId="2102" r:id="rId31" name="Check Box 54">
              <controlPr defaultSize="0" autoFill="0" autoLine="0" autoPict="0">
                <anchor moveWithCells="1">
                  <from>
                    <xdr:col>13</xdr:col>
                    <xdr:colOff>0</xdr:colOff>
                    <xdr:row>77</xdr:row>
                    <xdr:rowOff>152400</xdr:rowOff>
                  </from>
                  <to>
                    <xdr:col>14</xdr:col>
                    <xdr:colOff>104775</xdr:colOff>
                    <xdr:row>79</xdr:row>
                    <xdr:rowOff>19050</xdr:rowOff>
                  </to>
                </anchor>
              </controlPr>
            </control>
          </mc:Choice>
        </mc:AlternateContent>
        <mc:AlternateContent xmlns:mc="http://schemas.openxmlformats.org/markup-compatibility/2006">
          <mc:Choice Requires="x14">
            <control shapeId="2103" r:id="rId32" name="Check Box 55">
              <controlPr defaultSize="0" autoFill="0" autoLine="0" autoPict="0">
                <anchor moveWithCells="1">
                  <from>
                    <xdr:col>17</xdr:col>
                    <xdr:colOff>171450</xdr:colOff>
                    <xdr:row>77</xdr:row>
                    <xdr:rowOff>142875</xdr:rowOff>
                  </from>
                  <to>
                    <xdr:col>19</xdr:col>
                    <xdr:colOff>76200</xdr:colOff>
                    <xdr:row>79</xdr:row>
                    <xdr:rowOff>9525</xdr:rowOff>
                  </to>
                </anchor>
              </controlPr>
            </control>
          </mc:Choice>
        </mc:AlternateContent>
        <mc:AlternateContent xmlns:mc="http://schemas.openxmlformats.org/markup-compatibility/2006">
          <mc:Choice Requires="x14">
            <control shapeId="2116" r:id="rId33" name="Check Box 68">
              <controlPr defaultSize="0" autoFill="0" autoLine="0" autoPict="0">
                <anchor moveWithCells="1">
                  <from>
                    <xdr:col>2</xdr:col>
                    <xdr:colOff>190500</xdr:colOff>
                    <xdr:row>29</xdr:row>
                    <xdr:rowOff>66675</xdr:rowOff>
                  </from>
                  <to>
                    <xdr:col>4</xdr:col>
                    <xdr:colOff>95250</xdr:colOff>
                    <xdr:row>31</xdr:row>
                    <xdr:rowOff>28575</xdr:rowOff>
                  </to>
                </anchor>
              </controlPr>
            </control>
          </mc:Choice>
        </mc:AlternateContent>
        <mc:AlternateContent xmlns:mc="http://schemas.openxmlformats.org/markup-compatibility/2006">
          <mc:Choice Requires="x14">
            <control shapeId="2132" r:id="rId34" name="Check Box 84">
              <controlPr defaultSize="0" autoFill="0" autoLine="0" autoPict="0">
                <anchor moveWithCells="1">
                  <from>
                    <xdr:col>1</xdr:col>
                    <xdr:colOff>733425</xdr:colOff>
                    <xdr:row>69</xdr:row>
                    <xdr:rowOff>0</xdr:rowOff>
                  </from>
                  <to>
                    <xdr:col>2</xdr:col>
                    <xdr:colOff>95250</xdr:colOff>
                    <xdr:row>70</xdr:row>
                    <xdr:rowOff>38100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3</xdr:col>
                    <xdr:colOff>9525</xdr:colOff>
                    <xdr:row>70</xdr:row>
                    <xdr:rowOff>190500</xdr:rowOff>
                  </from>
                  <to>
                    <xdr:col>4</xdr:col>
                    <xdr:colOff>114300</xdr:colOff>
                    <xdr:row>72</xdr:row>
                    <xdr:rowOff>38100</xdr:rowOff>
                  </to>
                </anchor>
              </controlPr>
            </control>
          </mc:Choice>
        </mc:AlternateContent>
        <mc:AlternateContent xmlns:mc="http://schemas.openxmlformats.org/markup-compatibility/2006">
          <mc:Choice Requires="x14">
            <control shapeId="2142" r:id="rId36" name="Check Box 94">
              <controlPr defaultSize="0" autoFill="0" autoLine="0" autoPict="0">
                <anchor moveWithCells="1">
                  <from>
                    <xdr:col>19</xdr:col>
                    <xdr:colOff>19050</xdr:colOff>
                    <xdr:row>67</xdr:row>
                    <xdr:rowOff>171450</xdr:rowOff>
                  </from>
                  <to>
                    <xdr:col>20</xdr:col>
                    <xdr:colOff>152400</xdr:colOff>
                    <xdr:row>69</xdr:row>
                    <xdr:rowOff>38100</xdr:rowOff>
                  </to>
                </anchor>
              </controlPr>
            </control>
          </mc:Choice>
        </mc:AlternateContent>
        <mc:AlternateContent xmlns:mc="http://schemas.openxmlformats.org/markup-compatibility/2006">
          <mc:Choice Requires="x14">
            <control shapeId="2146" r:id="rId37" name="Check Box 98">
              <controlPr defaultSize="0" autoFill="0" autoLine="0" autoPict="0">
                <anchor moveWithCells="1">
                  <from>
                    <xdr:col>14</xdr:col>
                    <xdr:colOff>104775</xdr:colOff>
                    <xdr:row>66</xdr:row>
                    <xdr:rowOff>171450</xdr:rowOff>
                  </from>
                  <to>
                    <xdr:col>16</xdr:col>
                    <xdr:colOff>38100</xdr:colOff>
                    <xdr:row>68</xdr:row>
                    <xdr:rowOff>38100</xdr:rowOff>
                  </to>
                </anchor>
              </controlPr>
            </control>
          </mc:Choice>
        </mc:AlternateContent>
        <mc:AlternateContent xmlns:mc="http://schemas.openxmlformats.org/markup-compatibility/2006">
          <mc:Choice Requires="x14">
            <control shapeId="2147" r:id="rId38" name="Check Box 99">
              <controlPr defaultSize="0" autoFill="0" autoLine="0" autoPict="0">
                <anchor moveWithCells="1">
                  <from>
                    <xdr:col>19</xdr:col>
                    <xdr:colOff>19050</xdr:colOff>
                    <xdr:row>66</xdr:row>
                    <xdr:rowOff>171450</xdr:rowOff>
                  </from>
                  <to>
                    <xdr:col>20</xdr:col>
                    <xdr:colOff>152400</xdr:colOff>
                    <xdr:row>68</xdr:row>
                    <xdr:rowOff>38100</xdr:rowOff>
                  </to>
                </anchor>
              </controlPr>
            </control>
          </mc:Choice>
        </mc:AlternateContent>
        <mc:AlternateContent xmlns:mc="http://schemas.openxmlformats.org/markup-compatibility/2006">
          <mc:Choice Requires="x14">
            <control shapeId="2151" r:id="rId39" name="Check Box 103">
              <controlPr defaultSize="0" autoFill="0" autoLine="0" autoPict="0">
                <anchor moveWithCells="1">
                  <from>
                    <xdr:col>30</xdr:col>
                    <xdr:colOff>180975</xdr:colOff>
                    <xdr:row>39</xdr:row>
                    <xdr:rowOff>104775</xdr:rowOff>
                  </from>
                  <to>
                    <xdr:col>32</xdr:col>
                    <xdr:colOff>85725</xdr:colOff>
                    <xdr:row>41</xdr:row>
                    <xdr:rowOff>0</xdr:rowOff>
                  </to>
                </anchor>
              </controlPr>
            </control>
          </mc:Choice>
        </mc:AlternateContent>
        <mc:AlternateContent xmlns:mc="http://schemas.openxmlformats.org/markup-compatibility/2006">
          <mc:Choice Requires="x14">
            <control shapeId="2152" r:id="rId40" name="Check Box 104">
              <controlPr defaultSize="0" autoFill="0" autoLine="0" autoPict="0">
                <anchor moveWithCells="1">
                  <from>
                    <xdr:col>14</xdr:col>
                    <xdr:colOff>104775</xdr:colOff>
                    <xdr:row>69</xdr:row>
                    <xdr:rowOff>161925</xdr:rowOff>
                  </from>
                  <to>
                    <xdr:col>16</xdr:col>
                    <xdr:colOff>38100</xdr:colOff>
                    <xdr:row>71</xdr:row>
                    <xdr:rowOff>28575</xdr:rowOff>
                  </to>
                </anchor>
              </controlPr>
            </control>
          </mc:Choice>
        </mc:AlternateContent>
        <mc:AlternateContent xmlns:mc="http://schemas.openxmlformats.org/markup-compatibility/2006">
          <mc:Choice Requires="x14">
            <control shapeId="2154" r:id="rId41" name="Check Box 106">
              <controlPr defaultSize="0" autoFill="0" autoLine="0" autoPict="0">
                <anchor moveWithCells="1">
                  <from>
                    <xdr:col>19</xdr:col>
                    <xdr:colOff>38100</xdr:colOff>
                    <xdr:row>69</xdr:row>
                    <xdr:rowOff>180975</xdr:rowOff>
                  </from>
                  <to>
                    <xdr:col>20</xdr:col>
                    <xdr:colOff>171450</xdr:colOff>
                    <xdr:row>71</xdr:row>
                    <xdr:rowOff>47625</xdr:rowOff>
                  </to>
                </anchor>
              </controlPr>
            </control>
          </mc:Choice>
        </mc:AlternateContent>
        <mc:AlternateContent xmlns:mc="http://schemas.openxmlformats.org/markup-compatibility/2006">
          <mc:Choice Requires="x14">
            <control shapeId="2158" r:id="rId42" name="Check Box 110">
              <controlPr defaultSize="0" autoFill="0" autoLine="0" autoPict="0">
                <anchor moveWithCells="1">
                  <from>
                    <xdr:col>12</xdr:col>
                    <xdr:colOff>47625</xdr:colOff>
                    <xdr:row>71</xdr:row>
                    <xdr:rowOff>161925</xdr:rowOff>
                  </from>
                  <to>
                    <xdr:col>13</xdr:col>
                    <xdr:colOff>180975</xdr:colOff>
                    <xdr:row>73</xdr:row>
                    <xdr:rowOff>28575</xdr:rowOff>
                  </to>
                </anchor>
              </controlPr>
            </control>
          </mc:Choice>
        </mc:AlternateContent>
        <mc:AlternateContent xmlns:mc="http://schemas.openxmlformats.org/markup-compatibility/2006">
          <mc:Choice Requires="x14">
            <control shapeId="2159" r:id="rId43" name="Check Box 111">
              <controlPr defaultSize="0" autoFill="0" autoLine="0" autoPict="0">
                <anchor moveWithCells="1">
                  <from>
                    <xdr:col>18</xdr:col>
                    <xdr:colOff>38100</xdr:colOff>
                    <xdr:row>71</xdr:row>
                    <xdr:rowOff>171450</xdr:rowOff>
                  </from>
                  <to>
                    <xdr:col>19</xdr:col>
                    <xdr:colOff>171450</xdr:colOff>
                    <xdr:row>73</xdr:row>
                    <xdr:rowOff>38100</xdr:rowOff>
                  </to>
                </anchor>
              </controlPr>
            </control>
          </mc:Choice>
        </mc:AlternateContent>
        <mc:AlternateContent xmlns:mc="http://schemas.openxmlformats.org/markup-compatibility/2006">
          <mc:Choice Requires="x14">
            <control shapeId="2161" r:id="rId44" name="Check Box 113">
              <controlPr defaultSize="0" autoFill="0" autoLine="0" autoPict="0">
                <anchor moveWithCells="1">
                  <from>
                    <xdr:col>3</xdr:col>
                    <xdr:colOff>9525</xdr:colOff>
                    <xdr:row>72</xdr:row>
                    <xdr:rowOff>0</xdr:rowOff>
                  </from>
                  <to>
                    <xdr:col>4</xdr:col>
                    <xdr:colOff>114300</xdr:colOff>
                    <xdr:row>73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O88"/>
  <sheetViews>
    <sheetView showGridLines="0" showRuler="0" view="pageBreakPreview" zoomScaleNormal="100" zoomScaleSheetLayoutView="100" workbookViewId="0">
      <selection activeCell="V22" sqref="V22:AE22"/>
    </sheetView>
  </sheetViews>
  <sheetFormatPr defaultColWidth="3.125" defaultRowHeight="13.5" x14ac:dyDescent="0.15"/>
  <cols>
    <col min="1" max="31" width="3.125" style="13"/>
    <col min="32" max="32" width="3.125" style="148"/>
    <col min="33" max="16384" width="3.125" style="13"/>
  </cols>
  <sheetData>
    <row r="1" spans="1:32" s="9" customFormat="1" ht="25.5" x14ac:dyDescent="0.15">
      <c r="A1" s="505" t="s">
        <v>167</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row>
    <row r="2" spans="1:32" s="9" customFormat="1" ht="6" customHeight="1" x14ac:dyDescent="0.15">
      <c r="B2" s="10"/>
      <c r="C2" s="10"/>
      <c r="D2" s="10"/>
      <c r="E2" s="10"/>
      <c r="F2" s="10"/>
      <c r="G2" s="10"/>
      <c r="H2" s="10"/>
      <c r="I2" s="10"/>
      <c r="J2" s="10"/>
      <c r="K2" s="10"/>
      <c r="L2" s="10"/>
      <c r="M2" s="10"/>
      <c r="N2" s="10"/>
      <c r="O2" s="10"/>
      <c r="P2" s="10"/>
      <c r="Q2" s="10"/>
      <c r="R2" s="10"/>
      <c r="S2" s="10"/>
      <c r="T2" s="10"/>
      <c r="U2" s="10"/>
      <c r="V2" s="10"/>
      <c r="W2" s="10"/>
      <c r="X2" s="10"/>
      <c r="AF2" s="147"/>
    </row>
    <row r="3" spans="1:32" ht="18" customHeight="1" x14ac:dyDescent="0.15">
      <c r="A3" s="11"/>
      <c r="B3" s="12"/>
      <c r="C3" s="12"/>
      <c r="D3" s="12"/>
      <c r="E3" s="12"/>
      <c r="F3" s="12"/>
      <c r="G3" s="12"/>
      <c r="H3" s="12"/>
      <c r="I3" s="12"/>
      <c r="J3" s="12"/>
      <c r="K3" s="12"/>
      <c r="L3" s="12"/>
      <c r="M3" s="12"/>
      <c r="N3" s="12"/>
      <c r="O3" s="12"/>
      <c r="P3" s="12"/>
      <c r="Q3" s="12"/>
      <c r="R3" s="12"/>
      <c r="S3" s="12"/>
      <c r="T3" s="413" t="s">
        <v>319</v>
      </c>
      <c r="U3" s="413"/>
      <c r="V3" s="413"/>
      <c r="W3" s="522">
        <f>送付状!X3</f>
        <v>0</v>
      </c>
      <c r="X3" s="522"/>
      <c r="Y3" s="522"/>
      <c r="Z3" s="223" t="str">
        <f>送付状!AA3</f>
        <v>年</v>
      </c>
      <c r="AA3" s="522">
        <f>送付状!AB3</f>
        <v>0</v>
      </c>
      <c r="AB3" s="522"/>
      <c r="AC3" s="223" t="str">
        <f>送付状!AD3</f>
        <v>月</v>
      </c>
      <c r="AD3" s="522">
        <f>送付状!AE3</f>
        <v>0</v>
      </c>
      <c r="AE3" s="522"/>
      <c r="AF3" s="224" t="str">
        <f>送付状!AG3</f>
        <v>日</v>
      </c>
    </row>
    <row r="4" spans="1:32" ht="3.75" customHeight="1" x14ac:dyDescent="0.15">
      <c r="B4" s="14"/>
    </row>
    <row r="5" spans="1:32" ht="31.5" customHeight="1" x14ac:dyDescent="0.15">
      <c r="A5" s="507" t="s">
        <v>449</v>
      </c>
      <c r="B5" s="508"/>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row>
    <row r="6" spans="1:32" ht="5.25" customHeight="1" x14ac:dyDescent="0.15"/>
    <row r="7" spans="1:32" ht="18" customHeight="1" x14ac:dyDescent="0.15">
      <c r="A7" s="506" t="s">
        <v>11</v>
      </c>
      <c r="B7" s="490"/>
      <c r="C7" s="490"/>
      <c r="D7" s="490"/>
      <c r="E7" s="491"/>
      <c r="F7" s="140" t="s">
        <v>12</v>
      </c>
      <c r="G7" s="446"/>
      <c r="H7" s="446"/>
      <c r="I7" s="446"/>
      <c r="J7" s="446"/>
      <c r="K7" s="511" t="s">
        <v>328</v>
      </c>
      <c r="L7" s="511"/>
      <c r="M7" s="511"/>
      <c r="N7" s="450" t="str">
        <f>PHONETIC(F8)&amp;"　"&amp;PHONETIC(U8)</f>
        <v>　</v>
      </c>
      <c r="O7" s="450"/>
      <c r="P7" s="450"/>
      <c r="Q7" s="450"/>
      <c r="R7" s="450"/>
      <c r="S7" s="450"/>
      <c r="T7" s="450"/>
      <c r="U7" s="450"/>
      <c r="V7" s="450"/>
      <c r="W7" s="450"/>
      <c r="X7" s="450"/>
      <c r="Y7" s="450"/>
      <c r="Z7" s="450"/>
      <c r="AA7" s="450"/>
      <c r="AB7" s="450"/>
      <c r="AC7" s="450"/>
      <c r="AD7" s="450"/>
      <c r="AE7" s="451"/>
      <c r="AF7" s="149"/>
    </row>
    <row r="8" spans="1:32" ht="24" customHeight="1" x14ac:dyDescent="0.15">
      <c r="A8" s="523" t="s">
        <v>330</v>
      </c>
      <c r="B8" s="524"/>
      <c r="C8" s="524"/>
      <c r="D8" s="524"/>
      <c r="E8" s="525"/>
      <c r="F8" s="512"/>
      <c r="G8" s="513"/>
      <c r="H8" s="513"/>
      <c r="I8" s="513"/>
      <c r="J8" s="513"/>
      <c r="K8" s="513"/>
      <c r="L8" s="513"/>
      <c r="M8" s="513"/>
      <c r="N8" s="513"/>
      <c r="O8" s="513"/>
      <c r="P8" s="513"/>
      <c r="Q8" s="513"/>
      <c r="R8" s="513"/>
      <c r="S8" s="513"/>
      <c r="T8" s="514"/>
      <c r="U8" s="515"/>
      <c r="V8" s="513"/>
      <c r="W8" s="513"/>
      <c r="X8" s="513"/>
      <c r="Y8" s="513"/>
      <c r="Z8" s="513"/>
      <c r="AA8" s="513"/>
      <c r="AB8" s="513"/>
      <c r="AC8" s="513"/>
      <c r="AD8" s="513"/>
      <c r="AE8" s="516"/>
    </row>
    <row r="9" spans="1:32" ht="21" customHeight="1" x14ac:dyDescent="0.15">
      <c r="A9" s="517" t="s">
        <v>323</v>
      </c>
      <c r="B9" s="518"/>
      <c r="C9" s="518"/>
      <c r="D9" s="518"/>
      <c r="E9" s="519"/>
      <c r="F9" s="520"/>
      <c r="G9" s="448"/>
      <c r="H9" s="448"/>
      <c r="I9" s="448"/>
      <c r="J9" s="448"/>
      <c r="K9" s="448"/>
      <c r="L9" s="448"/>
      <c r="M9" s="448"/>
      <c r="N9" s="448"/>
      <c r="O9" s="448"/>
      <c r="P9" s="448"/>
      <c r="Q9" s="448"/>
      <c r="R9" s="448"/>
      <c r="S9" s="448"/>
      <c r="T9" s="521"/>
      <c r="U9" s="447"/>
      <c r="V9" s="448"/>
      <c r="W9" s="448"/>
      <c r="X9" s="448"/>
      <c r="Y9" s="448"/>
      <c r="Z9" s="448"/>
      <c r="AA9" s="448"/>
      <c r="AB9" s="448"/>
      <c r="AC9" s="448"/>
      <c r="AD9" s="448"/>
      <c r="AE9" s="449"/>
    </row>
    <row r="10" spans="1:32" ht="15.75" customHeight="1" x14ac:dyDescent="0.15">
      <c r="A10" s="489" t="s">
        <v>13</v>
      </c>
      <c r="B10" s="495"/>
      <c r="C10" s="495"/>
      <c r="D10" s="495"/>
      <c r="E10" s="496"/>
      <c r="F10" s="509" t="s">
        <v>329</v>
      </c>
      <c r="G10" s="510"/>
      <c r="I10" s="450" t="str">
        <f>PHONETIC(送付状!C7)</f>
        <v/>
      </c>
      <c r="J10" s="450"/>
      <c r="K10" s="450"/>
      <c r="L10" s="450"/>
      <c r="M10" s="450"/>
      <c r="N10" s="450"/>
      <c r="O10" s="450"/>
      <c r="P10" s="450"/>
      <c r="Q10" s="450"/>
      <c r="R10" s="450"/>
      <c r="S10" s="450"/>
      <c r="T10" s="450"/>
      <c r="U10" s="450"/>
      <c r="V10" s="450"/>
      <c r="W10" s="450"/>
      <c r="X10" s="450"/>
      <c r="Y10" s="450"/>
      <c r="Z10" s="450"/>
      <c r="AA10" s="450"/>
      <c r="AB10" s="450"/>
      <c r="AC10" s="450"/>
      <c r="AD10" s="450"/>
      <c r="AE10" s="451"/>
      <c r="AF10" s="149"/>
    </row>
    <row r="11" spans="1:32" ht="13.5" customHeight="1" x14ac:dyDescent="0.15">
      <c r="A11" s="497"/>
      <c r="B11" s="498"/>
      <c r="C11" s="498"/>
      <c r="D11" s="498"/>
      <c r="E11" s="499"/>
      <c r="F11" s="534"/>
      <c r="G11" s="535"/>
      <c r="H11" s="535"/>
      <c r="I11" s="526" t="str">
        <f>IF(送付状!C7="","",送付状!C7)</f>
        <v/>
      </c>
      <c r="J11" s="526"/>
      <c r="K11" s="526"/>
      <c r="L11" s="526"/>
      <c r="M11" s="526"/>
      <c r="N11" s="526"/>
      <c r="O11" s="526"/>
      <c r="P11" s="526"/>
      <c r="Q11" s="526"/>
      <c r="R11" s="526"/>
      <c r="S11" s="526"/>
      <c r="T11" s="527"/>
      <c r="U11" s="526"/>
      <c r="V11" s="526"/>
      <c r="W11" s="526"/>
      <c r="X11" s="526"/>
      <c r="Y11" s="526"/>
      <c r="Z11" s="526"/>
      <c r="AA11" s="526"/>
      <c r="AB11" s="526"/>
      <c r="AC11" s="526"/>
      <c r="AD11" s="526"/>
      <c r="AE11" s="528"/>
    </row>
    <row r="12" spans="1:32" ht="13.5" customHeight="1" x14ac:dyDescent="0.15">
      <c r="A12" s="500"/>
      <c r="B12" s="501"/>
      <c r="C12" s="501"/>
      <c r="D12" s="501"/>
      <c r="E12" s="502"/>
      <c r="F12" s="536"/>
      <c r="G12" s="537"/>
      <c r="H12" s="537"/>
      <c r="I12" s="529"/>
      <c r="J12" s="529"/>
      <c r="K12" s="529"/>
      <c r="L12" s="529"/>
      <c r="M12" s="529"/>
      <c r="N12" s="529"/>
      <c r="O12" s="529"/>
      <c r="P12" s="529"/>
      <c r="Q12" s="529"/>
      <c r="R12" s="529"/>
      <c r="S12" s="529"/>
      <c r="T12" s="529"/>
      <c r="U12" s="529"/>
      <c r="V12" s="529"/>
      <c r="W12" s="529"/>
      <c r="X12" s="529"/>
      <c r="Y12" s="529"/>
      <c r="Z12" s="529"/>
      <c r="AA12" s="529"/>
      <c r="AB12" s="529"/>
      <c r="AC12" s="529"/>
      <c r="AD12" s="529"/>
      <c r="AE12" s="530"/>
    </row>
    <row r="13" spans="1:32" ht="18" customHeight="1" x14ac:dyDescent="0.15">
      <c r="A13" s="489" t="s">
        <v>476</v>
      </c>
      <c r="B13" s="495"/>
      <c r="C13" s="495"/>
      <c r="D13" s="495"/>
      <c r="E13" s="496"/>
      <c r="F13" s="480" t="s">
        <v>484</v>
      </c>
      <c r="G13" s="481"/>
      <c r="H13" s="481"/>
      <c r="I13" s="481"/>
      <c r="J13" s="481"/>
      <c r="K13" s="481"/>
      <c r="L13" s="482"/>
      <c r="M13" s="509" t="s">
        <v>329</v>
      </c>
      <c r="N13" s="510"/>
      <c r="O13" s="450" t="str">
        <f>PHONETIC(M14)</f>
        <v/>
      </c>
      <c r="P13" s="450"/>
      <c r="Q13" s="450"/>
      <c r="R13" s="450"/>
      <c r="S13" s="450"/>
      <c r="T13" s="450"/>
      <c r="U13" s="450"/>
      <c r="V13" s="450"/>
      <c r="W13" s="450"/>
      <c r="X13" s="450"/>
      <c r="Y13" s="451"/>
      <c r="Z13" s="506" t="s">
        <v>14</v>
      </c>
      <c r="AA13" s="490"/>
      <c r="AB13" s="587"/>
      <c r="AC13" s="452"/>
      <c r="AD13" s="453"/>
      <c r="AE13" s="454"/>
    </row>
    <row r="14" spans="1:32" ht="15" customHeight="1" x14ac:dyDescent="0.15">
      <c r="A14" s="497"/>
      <c r="B14" s="498"/>
      <c r="C14" s="498"/>
      <c r="D14" s="498"/>
      <c r="E14" s="499"/>
      <c r="F14" s="483"/>
      <c r="G14" s="484"/>
      <c r="H14" s="484"/>
      <c r="I14" s="484"/>
      <c r="J14" s="484"/>
      <c r="K14" s="484"/>
      <c r="L14" s="485"/>
      <c r="M14" s="592"/>
      <c r="N14" s="526"/>
      <c r="O14" s="526"/>
      <c r="P14" s="526"/>
      <c r="Q14" s="526"/>
      <c r="R14" s="526"/>
      <c r="S14" s="526"/>
      <c r="T14" s="526"/>
      <c r="U14" s="526"/>
      <c r="V14" s="526"/>
      <c r="W14" s="526"/>
      <c r="X14" s="593"/>
      <c r="Y14" s="594"/>
      <c r="Z14" s="588"/>
      <c r="AA14" s="589"/>
      <c r="AB14" s="590"/>
      <c r="AC14" s="455"/>
      <c r="AD14" s="456"/>
      <c r="AE14" s="457"/>
    </row>
    <row r="15" spans="1:32" ht="15" customHeight="1" x14ac:dyDescent="0.15">
      <c r="A15" s="500"/>
      <c r="B15" s="501"/>
      <c r="C15" s="501"/>
      <c r="D15" s="501"/>
      <c r="E15" s="502"/>
      <c r="F15" s="486"/>
      <c r="G15" s="487"/>
      <c r="H15" s="487"/>
      <c r="I15" s="487"/>
      <c r="J15" s="487"/>
      <c r="K15" s="487"/>
      <c r="L15" s="488"/>
      <c r="M15" s="595"/>
      <c r="N15" s="529"/>
      <c r="O15" s="529"/>
      <c r="P15" s="529"/>
      <c r="Q15" s="529"/>
      <c r="R15" s="529"/>
      <c r="S15" s="529"/>
      <c r="T15" s="529"/>
      <c r="U15" s="529"/>
      <c r="V15" s="529"/>
      <c r="W15" s="529"/>
      <c r="X15" s="596"/>
      <c r="Y15" s="597"/>
      <c r="Z15" s="492"/>
      <c r="AA15" s="493"/>
      <c r="AB15" s="591"/>
      <c r="AC15" s="458"/>
      <c r="AD15" s="459"/>
      <c r="AE15" s="460"/>
    </row>
    <row r="16" spans="1:32" ht="21" customHeight="1" x14ac:dyDescent="0.15">
      <c r="A16" s="468" t="s">
        <v>321</v>
      </c>
      <c r="B16" s="469"/>
      <c r="C16" s="469"/>
      <c r="D16" s="469"/>
      <c r="E16" s="470"/>
      <c r="F16" s="578"/>
      <c r="G16" s="459"/>
      <c r="H16" s="459"/>
      <c r="I16" s="459"/>
      <c r="J16" s="459"/>
      <c r="K16" s="459"/>
      <c r="L16" s="459"/>
      <c r="M16" s="579"/>
      <c r="N16" s="579"/>
      <c r="O16" s="580"/>
      <c r="P16" s="506" t="s">
        <v>8</v>
      </c>
      <c r="Q16" s="490"/>
      <c r="R16" s="490"/>
      <c r="S16" s="490"/>
      <c r="T16" s="490"/>
      <c r="U16" s="491"/>
      <c r="V16" s="552" t="str">
        <f>IF(送付状!X5="","",送付状!X5)</f>
        <v/>
      </c>
      <c r="W16" s="553"/>
      <c r="X16" s="553"/>
      <c r="Y16" s="553"/>
      <c r="Z16" s="553"/>
      <c r="AA16" s="553"/>
      <c r="AB16" s="553"/>
      <c r="AC16" s="553"/>
      <c r="AD16" s="553"/>
      <c r="AE16" s="554"/>
    </row>
    <row r="17" spans="1:32" ht="21" customHeight="1" x14ac:dyDescent="0.15">
      <c r="A17" s="462" t="s">
        <v>189</v>
      </c>
      <c r="B17" s="463"/>
      <c r="C17" s="463"/>
      <c r="D17" s="463"/>
      <c r="E17" s="464"/>
      <c r="F17" s="531" t="str">
        <f>IF(F16="","",IF(X17=1,F16,DATE(YEAR(F16+X17*3*(-365)),MONTH(F16),DAY(F16))))</f>
        <v/>
      </c>
      <c r="G17" s="532"/>
      <c r="H17" s="532"/>
      <c r="I17" s="532"/>
      <c r="J17" s="532"/>
      <c r="K17" s="532"/>
      <c r="L17" s="532"/>
      <c r="M17" s="532"/>
      <c r="N17" s="532"/>
      <c r="O17" s="533"/>
      <c r="P17" s="492"/>
      <c r="Q17" s="493"/>
      <c r="R17" s="493"/>
      <c r="S17" s="493"/>
      <c r="T17" s="493"/>
      <c r="U17" s="494"/>
      <c r="V17" s="154" t="str">
        <f>IF(送付状!W9="","",送付状!W9)</f>
        <v/>
      </c>
      <c r="W17" s="152" t="s">
        <v>186</v>
      </c>
      <c r="X17" s="154" t="str">
        <f>IF(送付状!Y9="","",送付状!Y9)</f>
        <v/>
      </c>
      <c r="Y17" s="152" t="s">
        <v>185</v>
      </c>
      <c r="Z17" s="154" t="str">
        <f>IF(送付状!AB9="","",送付状!AB9)</f>
        <v/>
      </c>
      <c r="AA17" s="15" t="s">
        <v>187</v>
      </c>
      <c r="AB17" s="542" t="str">
        <f>IF(送付状!AD9="","",送付状!AD9)</f>
        <v/>
      </c>
      <c r="AC17" s="542"/>
      <c r="AD17" s="542"/>
      <c r="AE17" s="16" t="s">
        <v>188</v>
      </c>
    </row>
    <row r="18" spans="1:32" ht="23.25" customHeight="1" x14ac:dyDescent="0.15">
      <c r="A18" s="581" t="s">
        <v>9</v>
      </c>
      <c r="B18" s="582"/>
      <c r="C18" s="582"/>
      <c r="D18" s="582"/>
      <c r="E18" s="583"/>
      <c r="F18" s="584"/>
      <c r="G18" s="585"/>
      <c r="H18" s="585"/>
      <c r="I18" s="585"/>
      <c r="J18" s="585"/>
      <c r="K18" s="585"/>
      <c r="L18" s="585"/>
      <c r="M18" s="585"/>
      <c r="N18" s="585"/>
      <c r="O18" s="586"/>
      <c r="P18" s="506" t="s">
        <v>89</v>
      </c>
      <c r="Q18" s="490"/>
      <c r="R18" s="490"/>
      <c r="S18" s="490"/>
      <c r="T18" s="490"/>
      <c r="U18" s="491"/>
      <c r="V18" s="584"/>
      <c r="W18" s="585"/>
      <c r="X18" s="585"/>
      <c r="Y18" s="585"/>
      <c r="Z18" s="585"/>
      <c r="AA18" s="585"/>
      <c r="AB18" s="585"/>
      <c r="AC18" s="585"/>
      <c r="AD18" s="585"/>
      <c r="AE18" s="586"/>
      <c r="AF18" s="150"/>
    </row>
    <row r="19" spans="1:32" ht="18" customHeight="1" x14ac:dyDescent="0.15">
      <c r="A19" s="269" t="s">
        <v>16</v>
      </c>
      <c r="B19" s="270"/>
      <c r="C19" s="270"/>
      <c r="D19" s="270"/>
      <c r="E19" s="271"/>
      <c r="F19" s="285" t="s">
        <v>17</v>
      </c>
      <c r="G19" s="286"/>
      <c r="H19" s="286"/>
      <c r="I19" s="286"/>
      <c r="J19" s="481"/>
      <c r="K19" s="481"/>
      <c r="L19" s="481"/>
      <c r="M19" s="481"/>
      <c r="N19" s="481"/>
      <c r="O19" s="481"/>
      <c r="P19" s="481"/>
      <c r="Q19" s="481"/>
      <c r="R19" s="481"/>
      <c r="S19" s="481"/>
      <c r="T19" s="481"/>
      <c r="U19" s="481"/>
      <c r="V19" s="481"/>
      <c r="W19" s="481"/>
      <c r="X19" s="481"/>
      <c r="Y19" s="481"/>
      <c r="Z19" s="481"/>
      <c r="AA19" s="481"/>
      <c r="AB19" s="481"/>
      <c r="AC19" s="481"/>
      <c r="AD19" s="481"/>
      <c r="AE19" s="482"/>
      <c r="AF19" s="150"/>
    </row>
    <row r="20" spans="1:32" ht="18" customHeight="1" x14ac:dyDescent="0.15">
      <c r="A20" s="654" t="s">
        <v>477</v>
      </c>
      <c r="B20" s="655"/>
      <c r="C20" s="664" t="s">
        <v>465</v>
      </c>
      <c r="D20" s="665"/>
      <c r="E20" s="666"/>
      <c r="F20" s="547" t="str">
        <f>IF(送付状!W11="","",送付状!W11)</f>
        <v/>
      </c>
      <c r="G20" s="548"/>
      <c r="H20" s="548"/>
      <c r="I20" s="548"/>
      <c r="J20" s="548"/>
      <c r="K20" s="548"/>
      <c r="L20" s="548"/>
      <c r="M20" s="548"/>
      <c r="N20" s="548"/>
      <c r="O20" s="549"/>
      <c r="P20" s="651" t="s">
        <v>485</v>
      </c>
      <c r="Q20" s="652"/>
      <c r="R20" s="652"/>
      <c r="S20" s="652"/>
      <c r="T20" s="652"/>
      <c r="U20" s="653"/>
      <c r="V20" s="547" t="str">
        <f>IF(送付状!W12="","",送付状!W12)</f>
        <v/>
      </c>
      <c r="W20" s="548"/>
      <c r="X20" s="548"/>
      <c r="Y20" s="548"/>
      <c r="Z20" s="548"/>
      <c r="AA20" s="548"/>
      <c r="AB20" s="548"/>
      <c r="AC20" s="548"/>
      <c r="AD20" s="548"/>
      <c r="AE20" s="549"/>
      <c r="AF20" s="150"/>
    </row>
    <row r="21" spans="1:32" ht="18" customHeight="1" x14ac:dyDescent="0.15">
      <c r="A21" s="656"/>
      <c r="B21" s="657"/>
      <c r="C21" s="651" t="s">
        <v>462</v>
      </c>
      <c r="D21" s="652"/>
      <c r="E21" s="653"/>
      <c r="F21" s="547" t="str">
        <f>IF(送付状!W13="","",送付状!W13)</f>
        <v/>
      </c>
      <c r="G21" s="548"/>
      <c r="H21" s="548"/>
      <c r="I21" s="548"/>
      <c r="J21" s="548"/>
      <c r="K21" s="548"/>
      <c r="L21" s="548"/>
      <c r="M21" s="548"/>
      <c r="N21" s="548"/>
      <c r="O21" s="549"/>
      <c r="P21" s="651" t="s">
        <v>464</v>
      </c>
      <c r="Q21" s="652"/>
      <c r="R21" s="652"/>
      <c r="S21" s="652"/>
      <c r="T21" s="652"/>
      <c r="U21" s="653"/>
      <c r="V21" s="547" t="str">
        <f>IF(送付状!W14="","",送付状!W14)</f>
        <v/>
      </c>
      <c r="W21" s="548"/>
      <c r="X21" s="548"/>
      <c r="Y21" s="548"/>
      <c r="Z21" s="548"/>
      <c r="AA21" s="548"/>
      <c r="AB21" s="548"/>
      <c r="AC21" s="548"/>
      <c r="AD21" s="548"/>
      <c r="AE21" s="549"/>
      <c r="AF21" s="150"/>
    </row>
    <row r="22" spans="1:32" ht="33.75" customHeight="1" x14ac:dyDescent="0.15">
      <c r="A22" s="658"/>
      <c r="B22" s="659"/>
      <c r="C22" s="648" t="s">
        <v>463</v>
      </c>
      <c r="D22" s="649"/>
      <c r="E22" s="650"/>
      <c r="F22" s="660"/>
      <c r="G22" s="661"/>
      <c r="H22" s="661"/>
      <c r="I22" s="661"/>
      <c r="J22" s="661"/>
      <c r="K22" s="661"/>
      <c r="L22" s="661"/>
      <c r="M22" s="661"/>
      <c r="N22" s="661"/>
      <c r="O22" s="661"/>
      <c r="P22" s="661"/>
      <c r="Q22" s="661"/>
      <c r="R22" s="661"/>
      <c r="S22" s="661"/>
      <c r="T22" s="661"/>
      <c r="U22" s="268" t="s">
        <v>163</v>
      </c>
      <c r="V22" s="662"/>
      <c r="W22" s="662"/>
      <c r="X22" s="662"/>
      <c r="Y22" s="662"/>
      <c r="Z22" s="662"/>
      <c r="AA22" s="662"/>
      <c r="AB22" s="662"/>
      <c r="AC22" s="662"/>
      <c r="AD22" s="662"/>
      <c r="AE22" s="663"/>
      <c r="AF22" s="150"/>
    </row>
    <row r="23" spans="1:32" ht="12.75" customHeight="1" x14ac:dyDescent="0.15">
      <c r="A23" s="489" t="s">
        <v>324</v>
      </c>
      <c r="B23" s="490"/>
      <c r="C23" s="490"/>
      <c r="D23" s="490"/>
      <c r="E23" s="491"/>
      <c r="F23" s="543"/>
      <c r="G23" s="544"/>
      <c r="H23" s="544"/>
      <c r="I23" s="544"/>
      <c r="J23" s="544"/>
      <c r="K23" s="544"/>
      <c r="L23" s="544"/>
      <c r="M23" s="544"/>
      <c r="N23" s="633" t="s">
        <v>190</v>
      </c>
      <c r="O23" s="634"/>
      <c r="P23" s="489" t="s">
        <v>326</v>
      </c>
      <c r="Q23" s="490"/>
      <c r="R23" s="490"/>
      <c r="S23" s="490"/>
      <c r="T23" s="490"/>
      <c r="U23" s="491"/>
      <c r="V23" s="625"/>
      <c r="W23" s="626"/>
      <c r="X23" s="626"/>
      <c r="Y23" s="626"/>
      <c r="Z23" s="626"/>
      <c r="AA23" s="626"/>
      <c r="AB23" s="626"/>
      <c r="AC23" s="633" t="s">
        <v>191</v>
      </c>
      <c r="AD23" s="633"/>
      <c r="AE23" s="634"/>
      <c r="AF23" s="150"/>
    </row>
    <row r="24" spans="1:32" ht="12.75" customHeight="1" x14ac:dyDescent="0.15">
      <c r="A24" s="492"/>
      <c r="B24" s="493"/>
      <c r="C24" s="493"/>
      <c r="D24" s="493"/>
      <c r="E24" s="494"/>
      <c r="F24" s="545"/>
      <c r="G24" s="546"/>
      <c r="H24" s="546"/>
      <c r="I24" s="546"/>
      <c r="J24" s="546"/>
      <c r="K24" s="546"/>
      <c r="L24" s="546"/>
      <c r="M24" s="546"/>
      <c r="N24" s="635"/>
      <c r="O24" s="636"/>
      <c r="P24" s="492"/>
      <c r="Q24" s="493"/>
      <c r="R24" s="493"/>
      <c r="S24" s="493"/>
      <c r="T24" s="493"/>
      <c r="U24" s="494"/>
      <c r="V24" s="627"/>
      <c r="W24" s="628"/>
      <c r="X24" s="628"/>
      <c r="Y24" s="628"/>
      <c r="Z24" s="628"/>
      <c r="AA24" s="628"/>
      <c r="AB24" s="628"/>
      <c r="AC24" s="635"/>
      <c r="AD24" s="635"/>
      <c r="AE24" s="636"/>
      <c r="AF24" s="150"/>
    </row>
    <row r="25" spans="1:32" ht="18" customHeight="1" x14ac:dyDescent="0.15">
      <c r="A25" s="506" t="s">
        <v>362</v>
      </c>
      <c r="B25" s="490"/>
      <c r="C25" s="490"/>
      <c r="D25" s="490"/>
      <c r="E25" s="491"/>
      <c r="F25" s="474"/>
      <c r="G25" s="475"/>
      <c r="H25" s="475"/>
      <c r="I25" s="475"/>
      <c r="J25" s="475"/>
      <c r="K25" s="475"/>
      <c r="L25" s="475"/>
      <c r="M25" s="475"/>
      <c r="N25" s="475"/>
      <c r="O25" s="476"/>
      <c r="P25" s="489" t="s">
        <v>327</v>
      </c>
      <c r="Q25" s="490"/>
      <c r="R25" s="490"/>
      <c r="S25" s="490"/>
      <c r="T25" s="490"/>
      <c r="U25" s="491"/>
      <c r="V25" s="631" t="s">
        <v>316</v>
      </c>
      <c r="W25" s="632"/>
      <c r="X25" s="632"/>
      <c r="Y25" s="632"/>
      <c r="Z25" s="632"/>
      <c r="AA25" s="644"/>
      <c r="AB25" s="645"/>
      <c r="AC25" s="645"/>
      <c r="AD25" s="645"/>
      <c r="AE25" s="160" t="s">
        <v>192</v>
      </c>
      <c r="AF25" s="150"/>
    </row>
    <row r="26" spans="1:32" ht="18" customHeight="1" x14ac:dyDescent="0.15">
      <c r="A26" s="492"/>
      <c r="B26" s="493"/>
      <c r="C26" s="493"/>
      <c r="D26" s="493"/>
      <c r="E26" s="494"/>
      <c r="F26" s="477"/>
      <c r="G26" s="478"/>
      <c r="H26" s="478"/>
      <c r="I26" s="478"/>
      <c r="J26" s="478"/>
      <c r="K26" s="478"/>
      <c r="L26" s="478"/>
      <c r="M26" s="478"/>
      <c r="N26" s="478"/>
      <c r="O26" s="479"/>
      <c r="P26" s="492"/>
      <c r="Q26" s="493"/>
      <c r="R26" s="493"/>
      <c r="S26" s="493"/>
      <c r="T26" s="493"/>
      <c r="U26" s="494"/>
      <c r="V26" s="568" t="s">
        <v>317</v>
      </c>
      <c r="W26" s="569"/>
      <c r="X26" s="569"/>
      <c r="Y26" s="569"/>
      <c r="Z26" s="569"/>
      <c r="AA26" s="646"/>
      <c r="AB26" s="647"/>
      <c r="AC26" s="647"/>
      <c r="AD26" s="647"/>
      <c r="AE26" s="161" t="s">
        <v>318</v>
      </c>
      <c r="AF26" s="150"/>
    </row>
    <row r="27" spans="1:32" ht="14.25" customHeight="1" x14ac:dyDescent="0.15">
      <c r="A27" s="489" t="s">
        <v>325</v>
      </c>
      <c r="B27" s="490"/>
      <c r="C27" s="490"/>
      <c r="D27" s="490"/>
      <c r="E27" s="491"/>
      <c r="F27" s="142"/>
      <c r="G27" s="143"/>
      <c r="H27" s="143"/>
      <c r="I27" s="503"/>
      <c r="J27" s="503"/>
      <c r="K27" s="503"/>
      <c r="L27" s="143"/>
      <c r="M27" s="538" t="s">
        <v>376</v>
      </c>
      <c r="N27" s="538"/>
      <c r="O27" s="143"/>
      <c r="P27" s="143"/>
      <c r="Q27" s="143"/>
      <c r="R27" s="503"/>
      <c r="S27" s="503"/>
      <c r="T27" s="503"/>
      <c r="U27" s="143"/>
      <c r="V27" s="540" t="s">
        <v>377</v>
      </c>
      <c r="W27" s="143"/>
      <c r="X27" s="143"/>
      <c r="Y27" s="143"/>
      <c r="Z27" s="503">
        <f>I27+R27</f>
        <v>0</v>
      </c>
      <c r="AA27" s="503"/>
      <c r="AB27" s="503"/>
      <c r="AC27" s="503"/>
      <c r="AD27" s="143"/>
      <c r="AE27" s="144"/>
      <c r="AF27" s="150"/>
    </row>
    <row r="28" spans="1:32" ht="14.25" customHeight="1" x14ac:dyDescent="0.15">
      <c r="A28" s="492"/>
      <c r="B28" s="493"/>
      <c r="C28" s="493"/>
      <c r="D28" s="493"/>
      <c r="E28" s="494"/>
      <c r="F28" s="550" t="s">
        <v>193</v>
      </c>
      <c r="G28" s="551"/>
      <c r="H28" s="551"/>
      <c r="I28" s="504"/>
      <c r="J28" s="504"/>
      <c r="K28" s="504"/>
      <c r="L28" s="141" t="s">
        <v>194</v>
      </c>
      <c r="M28" s="539"/>
      <c r="N28" s="539"/>
      <c r="O28" s="629" t="s">
        <v>195</v>
      </c>
      <c r="P28" s="629"/>
      <c r="Q28" s="629"/>
      <c r="R28" s="504"/>
      <c r="S28" s="504"/>
      <c r="T28" s="504"/>
      <c r="U28" s="141" t="s">
        <v>194</v>
      </c>
      <c r="V28" s="541"/>
      <c r="W28" s="630" t="s">
        <v>196</v>
      </c>
      <c r="X28" s="630"/>
      <c r="Y28" s="630"/>
      <c r="Z28" s="504"/>
      <c r="AA28" s="504"/>
      <c r="AB28" s="504"/>
      <c r="AC28" s="504"/>
      <c r="AD28" s="145" t="s">
        <v>194</v>
      </c>
      <c r="AE28" s="146"/>
      <c r="AF28" s="150"/>
    </row>
    <row r="29" spans="1:32" ht="15" customHeight="1" x14ac:dyDescent="0.15">
      <c r="A29" s="489" t="s">
        <v>173</v>
      </c>
      <c r="B29" s="495"/>
      <c r="C29" s="495"/>
      <c r="D29" s="495"/>
      <c r="E29" s="496"/>
      <c r="F29" s="132" t="s">
        <v>174</v>
      </c>
      <c r="G29" s="130"/>
      <c r="H29" s="130"/>
      <c r="I29" s="130"/>
      <c r="J29" s="130"/>
      <c r="K29" s="130"/>
      <c r="L29" s="130"/>
      <c r="M29" s="130"/>
      <c r="N29" s="130"/>
      <c r="O29" s="130"/>
      <c r="P29" s="130"/>
      <c r="Q29" s="131"/>
      <c r="R29" s="574" t="s">
        <v>175</v>
      </c>
      <c r="S29" s="575"/>
      <c r="T29" s="575"/>
      <c r="U29" s="575"/>
      <c r="V29" s="576"/>
      <c r="W29" s="576"/>
      <c r="X29" s="576"/>
      <c r="Y29" s="576"/>
      <c r="Z29" s="576"/>
      <c r="AA29" s="576"/>
      <c r="AB29" s="576"/>
      <c r="AC29" s="576"/>
      <c r="AD29" s="576"/>
      <c r="AE29" s="577"/>
      <c r="AF29" s="150"/>
    </row>
    <row r="30" spans="1:32" ht="15" customHeight="1" x14ac:dyDescent="0.15">
      <c r="A30" s="497"/>
      <c r="B30" s="498"/>
      <c r="C30" s="498"/>
      <c r="D30" s="498"/>
      <c r="E30" s="499"/>
      <c r="F30" s="558"/>
      <c r="G30" s="559"/>
      <c r="H30" s="559"/>
      <c r="I30" s="559"/>
      <c r="J30" s="559"/>
      <c r="K30" s="559"/>
      <c r="L30" s="559"/>
      <c r="M30" s="559"/>
      <c r="N30" s="559"/>
      <c r="O30" s="559"/>
      <c r="P30" s="559"/>
      <c r="Q30" s="560"/>
      <c r="R30" s="572" t="s">
        <v>176</v>
      </c>
      <c r="S30" s="573"/>
      <c r="T30" s="573"/>
      <c r="U30" s="573"/>
      <c r="V30" s="564"/>
      <c r="W30" s="564"/>
      <c r="X30" s="564"/>
      <c r="Y30" s="564"/>
      <c r="Z30" s="564"/>
      <c r="AA30" s="564"/>
      <c r="AB30" s="564"/>
      <c r="AC30" s="564"/>
      <c r="AD30" s="564"/>
      <c r="AE30" s="565"/>
      <c r="AF30" s="150"/>
    </row>
    <row r="31" spans="1:32" ht="15" customHeight="1" x14ac:dyDescent="0.15">
      <c r="A31" s="497"/>
      <c r="B31" s="498"/>
      <c r="C31" s="498"/>
      <c r="D31" s="498"/>
      <c r="E31" s="499"/>
      <c r="F31" s="561"/>
      <c r="G31" s="562"/>
      <c r="H31" s="562"/>
      <c r="I31" s="562"/>
      <c r="J31" s="562"/>
      <c r="K31" s="562"/>
      <c r="L31" s="562"/>
      <c r="M31" s="562"/>
      <c r="N31" s="562"/>
      <c r="O31" s="562"/>
      <c r="P31" s="562"/>
      <c r="Q31" s="563"/>
      <c r="R31" s="570" t="s">
        <v>177</v>
      </c>
      <c r="S31" s="571"/>
      <c r="T31" s="571"/>
      <c r="U31" s="571"/>
      <c r="V31" s="566"/>
      <c r="W31" s="566"/>
      <c r="X31" s="566"/>
      <c r="Y31" s="566"/>
      <c r="Z31" s="566"/>
      <c r="AA31" s="566"/>
      <c r="AB31" s="566"/>
      <c r="AC31" s="566"/>
      <c r="AD31" s="566"/>
      <c r="AE31" s="567"/>
      <c r="AF31" s="150"/>
    </row>
    <row r="32" spans="1:32" ht="12" customHeight="1" x14ac:dyDescent="0.15">
      <c r="A32" s="497"/>
      <c r="B32" s="498"/>
      <c r="C32" s="498"/>
      <c r="D32" s="498"/>
      <c r="E32" s="499"/>
      <c r="F32" s="641" t="s">
        <v>181</v>
      </c>
      <c r="G32" s="642"/>
      <c r="H32" s="642"/>
      <c r="I32" s="642"/>
      <c r="J32" s="642"/>
      <c r="K32" s="642"/>
      <c r="L32" s="642"/>
      <c r="M32" s="642"/>
      <c r="N32" s="642"/>
      <c r="O32" s="642"/>
      <c r="P32" s="642"/>
      <c r="Q32" s="642"/>
      <c r="R32" s="642"/>
      <c r="S32" s="642"/>
      <c r="T32" s="642"/>
      <c r="U32" s="642"/>
      <c r="V32" s="642"/>
      <c r="W32" s="642"/>
      <c r="X32" s="642"/>
      <c r="Y32" s="642"/>
      <c r="Z32" s="642"/>
      <c r="AA32" s="642"/>
      <c r="AB32" s="642"/>
      <c r="AC32" s="642"/>
      <c r="AD32" s="642"/>
      <c r="AE32" s="643"/>
      <c r="AF32" s="150"/>
    </row>
    <row r="33" spans="1:41" ht="12" customHeight="1" x14ac:dyDescent="0.15">
      <c r="A33" s="500"/>
      <c r="B33" s="501"/>
      <c r="C33" s="501"/>
      <c r="D33" s="501"/>
      <c r="E33" s="502"/>
      <c r="F33" s="555" t="s">
        <v>178</v>
      </c>
      <c r="G33" s="556"/>
      <c r="H33" s="556"/>
      <c r="I33" s="556"/>
      <c r="J33" s="556"/>
      <c r="K33" s="556"/>
      <c r="L33" s="556"/>
      <c r="M33" s="556"/>
      <c r="N33" s="556"/>
      <c r="O33" s="556"/>
      <c r="P33" s="556"/>
      <c r="Q33" s="556"/>
      <c r="R33" s="556"/>
      <c r="S33" s="556"/>
      <c r="T33" s="556"/>
      <c r="U33" s="556"/>
      <c r="V33" s="556"/>
      <c r="W33" s="556"/>
      <c r="X33" s="556"/>
      <c r="Y33" s="556"/>
      <c r="Z33" s="556"/>
      <c r="AA33" s="556"/>
      <c r="AB33" s="556"/>
      <c r="AC33" s="556"/>
      <c r="AD33" s="556"/>
      <c r="AE33" s="557"/>
      <c r="AF33" s="150"/>
    </row>
    <row r="34" spans="1:41" ht="18" customHeight="1" x14ac:dyDescent="0.15">
      <c r="A34" s="17" t="s">
        <v>203</v>
      </c>
      <c r="B34" s="18"/>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20"/>
      <c r="AF34" s="150"/>
    </row>
    <row r="35" spans="1:41" ht="14.1" customHeight="1" x14ac:dyDescent="0.15">
      <c r="A35" s="21"/>
      <c r="B35" s="22"/>
      <c r="C35" s="192">
        <v>1</v>
      </c>
      <c r="D35" s="23" t="s">
        <v>197</v>
      </c>
      <c r="E35" s="23"/>
      <c r="F35" s="23"/>
      <c r="G35" s="23"/>
      <c r="H35" s="23"/>
      <c r="I35" s="192">
        <v>2</v>
      </c>
      <c r="J35" s="23" t="s">
        <v>198</v>
      </c>
      <c r="K35" s="23"/>
      <c r="L35" s="23"/>
      <c r="M35" s="23"/>
      <c r="N35" s="23"/>
      <c r="O35" s="192">
        <v>3</v>
      </c>
      <c r="P35" s="23" t="s">
        <v>200</v>
      </c>
      <c r="Q35" s="23"/>
      <c r="R35" s="23"/>
      <c r="S35" s="23"/>
      <c r="T35" s="23"/>
      <c r="U35" s="23"/>
      <c r="V35" s="192">
        <v>4</v>
      </c>
      <c r="W35" s="23" t="s">
        <v>201</v>
      </c>
      <c r="X35" s="23"/>
      <c r="Y35" s="23"/>
      <c r="Z35" s="23"/>
      <c r="AA35" s="23"/>
      <c r="AB35" s="22"/>
      <c r="AC35" s="22"/>
      <c r="AD35" s="22"/>
      <c r="AE35" s="24"/>
      <c r="AF35" s="150"/>
    </row>
    <row r="36" spans="1:41" ht="14.1" customHeight="1" x14ac:dyDescent="0.15">
      <c r="A36" s="25"/>
      <c r="B36" s="26"/>
      <c r="C36" s="192">
        <v>5</v>
      </c>
      <c r="D36" s="27" t="s">
        <v>199</v>
      </c>
      <c r="E36" s="27"/>
      <c r="F36" s="27"/>
      <c r="G36" s="27"/>
      <c r="H36" s="27"/>
      <c r="I36" s="192">
        <v>6</v>
      </c>
      <c r="J36" s="27" t="s">
        <v>202</v>
      </c>
      <c r="K36" s="27"/>
      <c r="L36" s="27"/>
      <c r="M36" s="27"/>
      <c r="N36" s="27"/>
      <c r="O36" s="192">
        <v>7</v>
      </c>
      <c r="P36" s="27" t="s">
        <v>445</v>
      </c>
      <c r="Q36" s="27"/>
      <c r="R36" s="232"/>
      <c r="S36" s="232" t="s">
        <v>446</v>
      </c>
      <c r="T36" s="27"/>
      <c r="U36" s="27"/>
      <c r="V36" s="27"/>
      <c r="W36" s="27"/>
      <c r="X36" s="27"/>
      <c r="Y36" s="27"/>
      <c r="Z36" s="27"/>
      <c r="AA36" s="27"/>
      <c r="AB36" s="26"/>
      <c r="AC36" s="26"/>
      <c r="AD36" s="26" t="s">
        <v>447</v>
      </c>
      <c r="AE36" s="28"/>
      <c r="AF36" s="150"/>
    </row>
    <row r="37" spans="1:41" ht="21" customHeight="1" x14ac:dyDescent="0.15">
      <c r="A37" s="17" t="s">
        <v>378</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20"/>
      <c r="AF37" s="150"/>
    </row>
    <row r="38" spans="1:41" ht="14.1" customHeight="1" x14ac:dyDescent="0.15">
      <c r="A38" s="29"/>
      <c r="B38" s="637" t="s">
        <v>322</v>
      </c>
      <c r="C38" s="638"/>
      <c r="D38" s="246"/>
      <c r="E38" s="189">
        <v>1</v>
      </c>
      <c r="F38" s="190" t="s">
        <v>204</v>
      </c>
      <c r="G38" s="35"/>
      <c r="H38" s="35"/>
      <c r="I38" s="35"/>
      <c r="J38" s="35"/>
      <c r="K38" s="35"/>
      <c r="L38" s="35"/>
      <c r="M38" s="35"/>
      <c r="N38" s="189">
        <v>2</v>
      </c>
      <c r="O38" s="35" t="s">
        <v>206</v>
      </c>
      <c r="P38" s="35"/>
      <c r="Q38" s="35"/>
      <c r="R38" s="35"/>
      <c r="S38" s="35"/>
      <c r="T38" s="35"/>
      <c r="U38" s="35"/>
      <c r="V38" s="23"/>
      <c r="W38" s="189">
        <v>3</v>
      </c>
      <c r="X38" s="35" t="s">
        <v>205</v>
      </c>
      <c r="AA38" s="173"/>
      <c r="AB38" s="173"/>
      <c r="AC38" s="173"/>
      <c r="AD38" s="173"/>
      <c r="AE38" s="24"/>
      <c r="AF38" s="150"/>
    </row>
    <row r="39" spans="1:41" ht="14.1" customHeight="1" x14ac:dyDescent="0.15">
      <c r="A39" s="30"/>
      <c r="B39" s="639"/>
      <c r="C39" s="640"/>
      <c r="E39" s="189">
        <v>4</v>
      </c>
      <c r="F39" s="35" t="s">
        <v>207</v>
      </c>
      <c r="G39" s="35"/>
      <c r="H39" s="35"/>
      <c r="I39" s="35"/>
      <c r="J39" s="35"/>
      <c r="K39" s="35"/>
      <c r="L39" s="35"/>
      <c r="M39" s="35"/>
      <c r="N39" s="189">
        <v>5</v>
      </c>
      <c r="O39" s="35" t="s">
        <v>208</v>
      </c>
      <c r="P39" s="35"/>
      <c r="Q39" s="35"/>
      <c r="R39" s="35"/>
      <c r="S39" s="35"/>
      <c r="T39" s="35"/>
      <c r="U39" s="35"/>
      <c r="V39" s="35"/>
      <c r="W39" s="189">
        <v>6</v>
      </c>
      <c r="X39" s="35" t="s">
        <v>209</v>
      </c>
      <c r="Y39" s="35"/>
      <c r="Z39" s="35"/>
      <c r="AA39" s="22"/>
      <c r="AB39" s="22"/>
      <c r="AC39" s="22"/>
      <c r="AD39" s="22"/>
      <c r="AE39" s="24"/>
      <c r="AF39" s="150"/>
    </row>
    <row r="40" spans="1:41" ht="14.1" customHeight="1" x14ac:dyDescent="0.15">
      <c r="A40" s="30"/>
      <c r="B40" s="639"/>
      <c r="C40" s="640"/>
      <c r="E40" s="189">
        <v>7</v>
      </c>
      <c r="F40" s="35" t="s">
        <v>210</v>
      </c>
      <c r="G40" s="35"/>
      <c r="H40" s="35"/>
      <c r="I40" s="35"/>
      <c r="J40" s="35"/>
      <c r="K40" s="35"/>
      <c r="L40" s="191"/>
      <c r="M40" s="35"/>
      <c r="N40" s="189">
        <v>8</v>
      </c>
      <c r="O40" s="35" t="s">
        <v>211</v>
      </c>
      <c r="R40" s="35"/>
      <c r="S40" s="35"/>
      <c r="T40" s="35"/>
      <c r="U40" s="35"/>
      <c r="V40" s="23"/>
      <c r="W40" s="189">
        <v>9</v>
      </c>
      <c r="X40" s="35" t="s">
        <v>212</v>
      </c>
      <c r="Y40" s="35"/>
      <c r="Z40" s="35"/>
      <c r="AA40" s="22"/>
      <c r="AB40" s="22"/>
      <c r="AC40" s="22"/>
      <c r="AD40" s="22"/>
      <c r="AE40" s="24"/>
      <c r="AF40" s="150"/>
    </row>
    <row r="41" spans="1:41" ht="14.1" customHeight="1" x14ac:dyDescent="0.15">
      <c r="A41" s="30"/>
      <c r="E41" s="189">
        <v>10</v>
      </c>
      <c r="F41" s="35" t="s">
        <v>215</v>
      </c>
      <c r="G41" s="35"/>
      <c r="N41" s="189">
        <v>11</v>
      </c>
      <c r="O41" s="35" t="s">
        <v>213</v>
      </c>
      <c r="P41" s="35"/>
      <c r="Q41" s="35"/>
      <c r="R41" s="35"/>
      <c r="S41" s="35"/>
      <c r="T41" s="35"/>
      <c r="U41" s="35"/>
      <c r="V41" s="35"/>
      <c r="W41" s="189">
        <v>12</v>
      </c>
      <c r="X41" s="35" t="s">
        <v>214</v>
      </c>
      <c r="Y41" s="35"/>
      <c r="Z41" s="35"/>
      <c r="AA41" s="35"/>
      <c r="AB41" s="35"/>
      <c r="AC41" s="35"/>
      <c r="AD41" s="35"/>
      <c r="AE41" s="24"/>
      <c r="AF41" s="150"/>
    </row>
    <row r="42" spans="1:41" ht="14.1" customHeight="1" x14ac:dyDescent="0.15">
      <c r="A42" s="30"/>
      <c r="E42" s="228">
        <v>13</v>
      </c>
      <c r="F42" s="35" t="s">
        <v>444</v>
      </c>
      <c r="I42" s="35"/>
      <c r="J42" s="35"/>
      <c r="K42" s="35"/>
      <c r="L42" s="35"/>
      <c r="M42" s="35"/>
      <c r="Q42" s="191"/>
      <c r="R42" s="191"/>
      <c r="S42" s="191"/>
      <c r="T42" s="191"/>
      <c r="U42" s="191"/>
      <c r="AE42" s="24"/>
      <c r="AF42" s="150"/>
    </row>
    <row r="43" spans="1:41" ht="14.1" customHeight="1" x14ac:dyDescent="0.15">
      <c r="A43" s="229"/>
      <c r="B43" s="230"/>
      <c r="C43" s="230"/>
      <c r="D43" s="230"/>
      <c r="E43" s="234"/>
      <c r="F43" s="231"/>
      <c r="G43" s="231"/>
      <c r="H43" s="231"/>
      <c r="I43" s="231"/>
      <c r="J43" s="231"/>
      <c r="K43" s="231"/>
      <c r="L43" s="231"/>
      <c r="M43" s="231"/>
      <c r="N43" s="231"/>
      <c r="O43" s="231"/>
      <c r="P43" s="31"/>
      <c r="Q43" s="31"/>
      <c r="R43" s="31"/>
      <c r="S43" s="31"/>
      <c r="T43" s="31"/>
      <c r="U43" s="31"/>
      <c r="V43" s="31"/>
      <c r="W43" s="31"/>
      <c r="X43" s="31"/>
      <c r="Y43" s="31"/>
      <c r="Z43" s="31"/>
      <c r="AA43" s="31"/>
      <c r="AB43" s="31"/>
      <c r="AC43" s="31"/>
      <c r="AD43" s="31"/>
      <c r="AE43" s="28"/>
      <c r="AF43" s="150"/>
    </row>
    <row r="44" spans="1:41" ht="12" customHeight="1" x14ac:dyDescent="0.15">
      <c r="A44" s="598" t="s">
        <v>168</v>
      </c>
      <c r="B44" s="599"/>
      <c r="C44" s="599"/>
      <c r="D44" s="599"/>
      <c r="E44" s="600"/>
      <c r="F44" s="607" t="s">
        <v>344</v>
      </c>
      <c r="G44" s="608"/>
      <c r="H44" s="608"/>
      <c r="I44" s="608"/>
      <c r="J44" s="608"/>
      <c r="K44" s="608"/>
      <c r="L44" s="609"/>
      <c r="M44" s="204" t="s">
        <v>169</v>
      </c>
      <c r="N44" s="204"/>
      <c r="O44" s="204"/>
      <c r="P44" s="205"/>
      <c r="Q44" s="462" t="s">
        <v>172</v>
      </c>
      <c r="R44" s="463"/>
      <c r="S44" s="463"/>
      <c r="T44" s="463"/>
      <c r="U44" s="464"/>
      <c r="V44" s="471" t="s">
        <v>345</v>
      </c>
      <c r="W44" s="471"/>
      <c r="X44" s="616" t="s">
        <v>443</v>
      </c>
      <c r="Y44" s="617"/>
      <c r="Z44" s="617"/>
      <c r="AA44" s="617"/>
      <c r="AB44" s="617"/>
      <c r="AC44" s="617"/>
      <c r="AD44" s="617"/>
      <c r="AE44" s="618"/>
      <c r="AF44" s="150"/>
    </row>
    <row r="45" spans="1:41" ht="13.5" customHeight="1" x14ac:dyDescent="0.15">
      <c r="A45" s="601"/>
      <c r="B45" s="602"/>
      <c r="C45" s="602"/>
      <c r="D45" s="602"/>
      <c r="E45" s="603"/>
      <c r="F45" s="610"/>
      <c r="G45" s="611"/>
      <c r="H45" s="611"/>
      <c r="I45" s="611"/>
      <c r="J45" s="611"/>
      <c r="K45" s="611"/>
      <c r="L45" s="612"/>
      <c r="P45" s="288"/>
      <c r="Q45" s="465"/>
      <c r="R45" s="466"/>
      <c r="S45" s="466"/>
      <c r="T45" s="466"/>
      <c r="U45" s="467"/>
      <c r="V45" s="472"/>
      <c r="W45" s="472"/>
      <c r="X45" s="619"/>
      <c r="Y45" s="620"/>
      <c r="Z45" s="620"/>
      <c r="AA45" s="620"/>
      <c r="AB45" s="620"/>
      <c r="AC45" s="620"/>
      <c r="AD45" s="620"/>
      <c r="AE45" s="621"/>
      <c r="AF45" s="150"/>
    </row>
    <row r="46" spans="1:41" ht="12" customHeight="1" x14ac:dyDescent="0.15">
      <c r="A46" s="604"/>
      <c r="B46" s="605"/>
      <c r="C46" s="605"/>
      <c r="D46" s="605"/>
      <c r="E46" s="606"/>
      <c r="F46" s="613"/>
      <c r="G46" s="614"/>
      <c r="H46" s="614"/>
      <c r="I46" s="614"/>
      <c r="J46" s="614"/>
      <c r="K46" s="614"/>
      <c r="L46" s="615"/>
      <c r="M46" s="27" t="s">
        <v>406</v>
      </c>
      <c r="N46" s="27"/>
      <c r="O46" s="27"/>
      <c r="P46" s="206" t="s">
        <v>407</v>
      </c>
      <c r="Q46" s="468"/>
      <c r="R46" s="469"/>
      <c r="S46" s="469"/>
      <c r="T46" s="469"/>
      <c r="U46" s="470"/>
      <c r="V46" s="473"/>
      <c r="W46" s="473"/>
      <c r="X46" s="622"/>
      <c r="Y46" s="623"/>
      <c r="Z46" s="623"/>
      <c r="AA46" s="623"/>
      <c r="AB46" s="623"/>
      <c r="AC46" s="623"/>
      <c r="AD46" s="623"/>
      <c r="AE46" s="624"/>
      <c r="AF46" s="150"/>
    </row>
    <row r="47" spans="1:41" s="32" customFormat="1" ht="12" customHeight="1" x14ac:dyDescent="0.15">
      <c r="A47" s="241"/>
      <c r="B47" s="241"/>
      <c r="C47" s="241"/>
      <c r="D47" s="241"/>
      <c r="E47" s="241"/>
      <c r="F47" s="272"/>
      <c r="G47" s="242"/>
      <c r="H47" s="242"/>
      <c r="I47" s="226"/>
      <c r="J47" s="227"/>
      <c r="K47" s="227"/>
      <c r="L47" s="227"/>
      <c r="M47" s="227"/>
      <c r="N47" s="227"/>
      <c r="O47" s="227"/>
      <c r="P47" s="227"/>
      <c r="Q47" s="233"/>
      <c r="R47" s="233"/>
      <c r="S47" s="233"/>
      <c r="T47" s="233"/>
      <c r="U47" s="233"/>
      <c r="V47" s="233"/>
      <c r="W47" s="233"/>
      <c r="X47" s="213"/>
      <c r="Y47" s="213"/>
      <c r="Z47" s="213"/>
      <c r="AA47" s="213"/>
      <c r="AB47" s="213"/>
      <c r="AC47" s="213"/>
      <c r="AD47" s="213"/>
      <c r="AE47" s="213"/>
      <c r="AF47" s="150"/>
      <c r="AO47" s="13"/>
    </row>
    <row r="48" spans="1:41" ht="12.95" customHeight="1" x14ac:dyDescent="0.15">
      <c r="B48" s="461" t="s">
        <v>396</v>
      </c>
      <c r="C48" s="461"/>
      <c r="D48" s="461"/>
      <c r="E48" s="461"/>
      <c r="F48" s="461"/>
      <c r="G48" s="461"/>
      <c r="H48" s="461"/>
      <c r="I48" s="461"/>
      <c r="J48" s="461"/>
      <c r="K48" s="461"/>
      <c r="L48" s="461"/>
      <c r="M48" s="461"/>
      <c r="N48" s="461"/>
      <c r="O48" s="461"/>
      <c r="P48" s="461"/>
      <c r="Q48" s="461"/>
      <c r="R48" s="461"/>
      <c r="S48" s="461"/>
      <c r="T48" s="461"/>
      <c r="U48" s="461"/>
      <c r="V48" s="461"/>
      <c r="W48" s="461"/>
      <c r="X48" s="461"/>
      <c r="Y48" s="461"/>
      <c r="Z48" s="461"/>
      <c r="AA48" s="461"/>
      <c r="AB48" s="461"/>
      <c r="AC48" s="461"/>
      <c r="AD48" s="461"/>
      <c r="AE48" s="461"/>
      <c r="AF48" s="461"/>
    </row>
    <row r="49" spans="2:33" ht="12.95" customHeight="1" x14ac:dyDescent="0.15">
      <c r="B49" s="461" t="s">
        <v>397</v>
      </c>
      <c r="C49" s="461"/>
      <c r="D49" s="461"/>
      <c r="E49" s="461"/>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row>
    <row r="50" spans="2:33" x14ac:dyDescent="0.15">
      <c r="B50" s="461"/>
      <c r="C50" s="461"/>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166"/>
    </row>
    <row r="51" spans="2:33" x14ac:dyDescent="0.15">
      <c r="AG51" s="166"/>
    </row>
    <row r="52" spans="2:33" x14ac:dyDescent="0.15">
      <c r="H52" s="259"/>
      <c r="I52" s="259"/>
      <c r="J52" s="259"/>
      <c r="K52" s="259"/>
      <c r="L52" s="259"/>
      <c r="M52" s="259"/>
      <c r="N52" s="259"/>
      <c r="O52" s="259"/>
      <c r="P52" s="259"/>
      <c r="Q52" s="259"/>
      <c r="R52" s="259"/>
      <c r="S52" s="259"/>
      <c r="T52" s="259"/>
      <c r="U52" s="259"/>
      <c r="X52" s="259"/>
      <c r="AF52" s="150"/>
      <c r="AG52" s="166"/>
    </row>
    <row r="53" spans="2:33" x14ac:dyDescent="0.15">
      <c r="H53" s="259"/>
      <c r="I53" s="259"/>
      <c r="J53" s="259"/>
      <c r="K53" s="259"/>
      <c r="L53" s="259"/>
      <c r="M53" s="259"/>
      <c r="N53" s="259"/>
      <c r="O53" s="259"/>
      <c r="P53" s="259"/>
      <c r="Q53" s="259"/>
      <c r="R53" s="259"/>
      <c r="S53" s="259"/>
      <c r="T53" s="259"/>
      <c r="U53" s="259"/>
      <c r="X53" s="259"/>
      <c r="AF53" s="150"/>
      <c r="AG53" s="166"/>
    </row>
    <row r="54" spans="2:33" x14ac:dyDescent="0.15">
      <c r="H54" s="259"/>
      <c r="I54" s="259"/>
      <c r="J54" s="259"/>
      <c r="K54" s="259"/>
      <c r="L54" s="259"/>
      <c r="M54" s="259"/>
      <c r="N54" s="259"/>
      <c r="O54" s="259"/>
      <c r="P54" s="259"/>
      <c r="Q54" s="259"/>
      <c r="R54" s="259"/>
      <c r="S54" s="259"/>
      <c r="T54" s="259"/>
      <c r="U54" s="259"/>
      <c r="X54" s="259"/>
      <c r="AF54" s="150"/>
      <c r="AG54" s="166"/>
    </row>
    <row r="55" spans="2:33" x14ac:dyDescent="0.15">
      <c r="H55" s="259"/>
      <c r="I55" s="259"/>
      <c r="J55" s="259"/>
      <c r="K55" s="259"/>
      <c r="L55" s="259"/>
      <c r="M55" s="259"/>
      <c r="N55" s="259"/>
      <c r="O55" s="259"/>
      <c r="P55" s="259"/>
      <c r="Q55" s="259"/>
      <c r="R55" s="259"/>
      <c r="S55" s="259"/>
      <c r="T55" s="259"/>
      <c r="U55" s="259"/>
      <c r="V55" s="259"/>
      <c r="W55" s="259"/>
      <c r="X55" s="259"/>
      <c r="AF55" s="150"/>
      <c r="AG55" s="166"/>
    </row>
    <row r="56" spans="2:33" x14ac:dyDescent="0.15">
      <c r="H56" s="259"/>
      <c r="I56" s="259"/>
      <c r="J56" s="259"/>
      <c r="K56" s="259"/>
      <c r="L56" s="259"/>
      <c r="M56" s="259"/>
      <c r="N56" s="259"/>
      <c r="O56" s="259"/>
      <c r="P56" s="259"/>
      <c r="Q56" s="259"/>
      <c r="R56" s="259"/>
      <c r="S56" s="259"/>
      <c r="T56" s="259"/>
      <c r="U56" s="259"/>
      <c r="V56" s="259"/>
      <c r="W56" s="259"/>
      <c r="X56" s="259"/>
      <c r="AF56" s="150"/>
      <c r="AG56" s="166"/>
    </row>
    <row r="57" spans="2:33" x14ac:dyDescent="0.15">
      <c r="H57" s="259"/>
      <c r="I57" s="259"/>
      <c r="J57" s="259"/>
      <c r="K57" s="259"/>
      <c r="L57" s="259"/>
      <c r="M57" s="259"/>
      <c r="N57" s="259"/>
      <c r="O57" s="259"/>
      <c r="P57" s="259"/>
      <c r="Q57" s="259"/>
      <c r="R57" s="259"/>
      <c r="S57" s="259"/>
      <c r="T57" s="259"/>
      <c r="U57" s="259"/>
      <c r="V57" s="259"/>
      <c r="W57" s="259"/>
      <c r="X57" s="259"/>
      <c r="AF57" s="150"/>
      <c r="AG57" s="166"/>
    </row>
    <row r="58" spans="2:33" x14ac:dyDescent="0.15">
      <c r="H58" s="259"/>
      <c r="I58" s="259"/>
      <c r="J58" s="259"/>
      <c r="K58" s="259"/>
      <c r="L58" s="259"/>
      <c r="M58" s="259"/>
      <c r="N58" s="259"/>
      <c r="O58" s="259"/>
      <c r="P58" s="259"/>
      <c r="Q58" s="259"/>
      <c r="R58" s="259"/>
      <c r="S58" s="259"/>
      <c r="T58" s="259"/>
      <c r="U58" s="259"/>
      <c r="V58" s="259"/>
      <c r="W58" s="259"/>
      <c r="X58" s="259"/>
      <c r="AF58" s="150"/>
      <c r="AG58" s="166"/>
    </row>
    <row r="59" spans="2:33" x14ac:dyDescent="0.15">
      <c r="AF59" s="150"/>
      <c r="AG59" s="166"/>
    </row>
    <row r="60" spans="2:33" x14ac:dyDescent="0.15">
      <c r="AF60" s="150"/>
      <c r="AG60" s="166"/>
    </row>
    <row r="61" spans="2:33" x14ac:dyDescent="0.15">
      <c r="AF61" s="150"/>
      <c r="AG61" s="166"/>
    </row>
    <row r="62" spans="2:33" x14ac:dyDescent="0.15">
      <c r="AF62" s="150"/>
      <c r="AG62" s="166"/>
    </row>
    <row r="63" spans="2:33" x14ac:dyDescent="0.15">
      <c r="AF63" s="150"/>
      <c r="AG63" s="166"/>
    </row>
    <row r="64" spans="2:33" x14ac:dyDescent="0.15">
      <c r="AF64" s="150"/>
      <c r="AG64" s="166"/>
    </row>
    <row r="65" spans="9:33" x14ac:dyDescent="0.15">
      <c r="AF65" s="150"/>
      <c r="AG65" s="166"/>
    </row>
    <row r="66" spans="9:33" ht="13.5" customHeight="1" x14ac:dyDescent="0.15">
      <c r="AF66" s="167"/>
      <c r="AG66" s="166"/>
    </row>
    <row r="67" spans="9:33" x14ac:dyDescent="0.15">
      <c r="AF67" s="168"/>
      <c r="AG67" s="166"/>
    </row>
    <row r="68" spans="9:33" x14ac:dyDescent="0.15">
      <c r="AF68" s="168"/>
      <c r="AG68" s="166"/>
    </row>
    <row r="69" spans="9:33" x14ac:dyDescent="0.15">
      <c r="AG69" s="166"/>
    </row>
    <row r="70" spans="9:33" x14ac:dyDescent="0.15">
      <c r="AG70" s="166"/>
    </row>
    <row r="73" spans="9:33" x14ac:dyDescent="0.15">
      <c r="I73" s="34"/>
    </row>
    <row r="86" spans="32:32" x14ac:dyDescent="0.15">
      <c r="AF86" s="150" t="s">
        <v>303</v>
      </c>
    </row>
    <row r="87" spans="32:32" x14ac:dyDescent="0.15">
      <c r="AF87" s="151" t="s">
        <v>304</v>
      </c>
    </row>
    <row r="88" spans="32:32" x14ac:dyDescent="0.15">
      <c r="AF88" s="151" t="s">
        <v>305</v>
      </c>
    </row>
  </sheetData>
  <mergeCells count="95">
    <mergeCell ref="A25:E26"/>
    <mergeCell ref="AA25:AD25"/>
    <mergeCell ref="AA26:AD26"/>
    <mergeCell ref="F21:O21"/>
    <mergeCell ref="C22:E22"/>
    <mergeCell ref="C21:E21"/>
    <mergeCell ref="A20:B22"/>
    <mergeCell ref="P21:U21"/>
    <mergeCell ref="F22:T22"/>
    <mergeCell ref="V22:AE22"/>
    <mergeCell ref="C20:E20"/>
    <mergeCell ref="P20:U20"/>
    <mergeCell ref="V20:AE20"/>
    <mergeCell ref="F20:O20"/>
    <mergeCell ref="A44:E46"/>
    <mergeCell ref="F44:L46"/>
    <mergeCell ref="X44:AE46"/>
    <mergeCell ref="R27:T28"/>
    <mergeCell ref="A23:E24"/>
    <mergeCell ref="V23:AB24"/>
    <mergeCell ref="O28:Q28"/>
    <mergeCell ref="W28:Y28"/>
    <mergeCell ref="P25:U26"/>
    <mergeCell ref="V25:Z25"/>
    <mergeCell ref="P23:U24"/>
    <mergeCell ref="N23:O24"/>
    <mergeCell ref="AC23:AE24"/>
    <mergeCell ref="B38:C38"/>
    <mergeCell ref="B39:C40"/>
    <mergeCell ref="F32:AE32"/>
    <mergeCell ref="A13:E15"/>
    <mergeCell ref="F16:O16"/>
    <mergeCell ref="A18:E18"/>
    <mergeCell ref="F18:O18"/>
    <mergeCell ref="M13:N13"/>
    <mergeCell ref="O13:Y13"/>
    <mergeCell ref="P18:U18"/>
    <mergeCell ref="V18:AE18"/>
    <mergeCell ref="Z13:AB15"/>
    <mergeCell ref="A16:E16"/>
    <mergeCell ref="M14:Y15"/>
    <mergeCell ref="F33:AE33"/>
    <mergeCell ref="F30:Q31"/>
    <mergeCell ref="V30:AE30"/>
    <mergeCell ref="V31:AE31"/>
    <mergeCell ref="J19:AE19"/>
    <mergeCell ref="V26:Z26"/>
    <mergeCell ref="R31:U31"/>
    <mergeCell ref="R30:U30"/>
    <mergeCell ref="R29:U29"/>
    <mergeCell ref="V29:AE29"/>
    <mergeCell ref="I11:AE12"/>
    <mergeCell ref="F17:O17"/>
    <mergeCell ref="F11:H12"/>
    <mergeCell ref="M27:N28"/>
    <mergeCell ref="Z27:AC28"/>
    <mergeCell ref="V27:V28"/>
    <mergeCell ref="P16:U17"/>
    <mergeCell ref="AB17:AD17"/>
    <mergeCell ref="F23:M24"/>
    <mergeCell ref="V21:AE21"/>
    <mergeCell ref="F28:H28"/>
    <mergeCell ref="V16:AE16"/>
    <mergeCell ref="A1:AF1"/>
    <mergeCell ref="A7:E7"/>
    <mergeCell ref="A5:AF5"/>
    <mergeCell ref="N7:AE7"/>
    <mergeCell ref="F10:G10"/>
    <mergeCell ref="K7:M7"/>
    <mergeCell ref="F8:T8"/>
    <mergeCell ref="U8:AE8"/>
    <mergeCell ref="A9:E9"/>
    <mergeCell ref="F9:T9"/>
    <mergeCell ref="AD3:AE3"/>
    <mergeCell ref="AA3:AB3"/>
    <mergeCell ref="A8:E8"/>
    <mergeCell ref="A10:E12"/>
    <mergeCell ref="W3:Y3"/>
    <mergeCell ref="T3:V3"/>
    <mergeCell ref="G7:J7"/>
    <mergeCell ref="U9:AE9"/>
    <mergeCell ref="I10:AE10"/>
    <mergeCell ref="AC13:AE15"/>
    <mergeCell ref="B50:AF50"/>
    <mergeCell ref="B48:AF48"/>
    <mergeCell ref="Q44:U46"/>
    <mergeCell ref="V44:W46"/>
    <mergeCell ref="F25:O26"/>
    <mergeCell ref="F13:L13"/>
    <mergeCell ref="F14:L15"/>
    <mergeCell ref="A27:E28"/>
    <mergeCell ref="A29:E33"/>
    <mergeCell ref="I27:K28"/>
    <mergeCell ref="B49:AF49"/>
    <mergeCell ref="A17:E17"/>
  </mergeCells>
  <phoneticPr fontId="55" type="halfwidthKatakana"/>
  <conditionalFormatting sqref="B39:C40">
    <cfRule type="expression" dxfId="55" priority="20" stopIfTrue="1">
      <formula>$B$39=""</formula>
    </cfRule>
  </conditionalFormatting>
  <conditionalFormatting sqref="F14:L15">
    <cfRule type="expression" dxfId="54" priority="1" stopIfTrue="1">
      <formula>+$F$14=""</formula>
    </cfRule>
  </conditionalFormatting>
  <conditionalFormatting sqref="F23:M24">
    <cfRule type="expression" dxfId="53" priority="6" stopIfTrue="1">
      <formula>+$F$23=""</formula>
    </cfRule>
  </conditionalFormatting>
  <conditionalFormatting sqref="F16:O16">
    <cfRule type="expression" dxfId="52" priority="19" stopIfTrue="1">
      <formula>$F$16=""</formula>
    </cfRule>
  </conditionalFormatting>
  <conditionalFormatting sqref="F18:O18">
    <cfRule type="expression" dxfId="51" priority="12" stopIfTrue="1">
      <formula>+$F$18=""</formula>
    </cfRule>
  </conditionalFormatting>
  <conditionalFormatting sqref="F25:O26">
    <cfRule type="expression" dxfId="50" priority="22" stopIfTrue="1">
      <formula>$F$25=""</formula>
    </cfRule>
  </conditionalFormatting>
  <conditionalFormatting sqref="F30:Q31">
    <cfRule type="expression" dxfId="49" priority="2" stopIfTrue="1">
      <formula>+$F$30=""</formula>
    </cfRule>
  </conditionalFormatting>
  <conditionalFormatting sqref="F8:T8">
    <cfRule type="expression" dxfId="48" priority="15" stopIfTrue="1">
      <formula>+$F$8=""</formula>
    </cfRule>
  </conditionalFormatting>
  <conditionalFormatting sqref="F22:T22">
    <cfRule type="expression" dxfId="47" priority="8" stopIfTrue="1">
      <formula>+$F$22=""</formula>
    </cfRule>
  </conditionalFormatting>
  <conditionalFormatting sqref="G7:J7">
    <cfRule type="expression" dxfId="46" priority="17" stopIfTrue="1">
      <formula>+$G$7=""</formula>
    </cfRule>
  </conditionalFormatting>
  <conditionalFormatting sqref="I27:K28">
    <cfRule type="expression" dxfId="45" priority="24" stopIfTrue="1">
      <formula>$I$27=""</formula>
    </cfRule>
  </conditionalFormatting>
  <conditionalFormatting sqref="J19">
    <cfRule type="expression" dxfId="44" priority="9" stopIfTrue="1">
      <formula>+$J$19=""</formula>
    </cfRule>
  </conditionalFormatting>
  <conditionalFormatting sqref="M14:W15">
    <cfRule type="expression" dxfId="43" priority="14" stopIfTrue="1">
      <formula>+$M$14=""</formula>
    </cfRule>
  </conditionalFormatting>
  <conditionalFormatting sqref="N7:AE7">
    <cfRule type="expression" dxfId="42" priority="16" stopIfTrue="1">
      <formula>+$N$7=""</formula>
    </cfRule>
  </conditionalFormatting>
  <conditionalFormatting sqref="R27:T28">
    <cfRule type="expression" dxfId="41" priority="23" stopIfTrue="1">
      <formula>$R$27=""</formula>
    </cfRule>
  </conditionalFormatting>
  <conditionalFormatting sqref="V23:AB24">
    <cfRule type="expression" dxfId="40" priority="5" stopIfTrue="1">
      <formula>+$V$23=""</formula>
    </cfRule>
  </conditionalFormatting>
  <conditionalFormatting sqref="V18:AE18">
    <cfRule type="expression" dxfId="39" priority="10" stopIfTrue="1">
      <formula>+$V$18=""</formula>
    </cfRule>
  </conditionalFormatting>
  <conditionalFormatting sqref="V22:AE22">
    <cfRule type="expression" dxfId="38" priority="7" stopIfTrue="1">
      <formula>+$V$22=""</formula>
    </cfRule>
  </conditionalFormatting>
  <conditionalFormatting sqref="AA25:AD25">
    <cfRule type="expression" dxfId="37" priority="4" stopIfTrue="1">
      <formula>+$AA$25=""</formula>
    </cfRule>
  </conditionalFormatting>
  <conditionalFormatting sqref="AA26:AD26">
    <cfRule type="expression" dxfId="36" priority="3" stopIfTrue="1">
      <formula>+$AA$26=""</formula>
    </cfRule>
  </conditionalFormatting>
  <conditionalFormatting sqref="AC13">
    <cfRule type="expression" dxfId="35" priority="25" stopIfTrue="1">
      <formula>+$AC$13=""</formula>
    </cfRule>
  </conditionalFormatting>
  <dataValidations xWindow="55" yWindow="621" count="41">
    <dataValidation type="list" imeMode="hiragana" allowBlank="1" showInputMessage="1" showErrorMessage="1" promptTitle="プルダウンから選択してください" prompt="数字をプルダウンから選択してください" sqref="C35" xr:uid="{00000000-0002-0000-0300-000000000000}">
      <formula1>"１,①"</formula1>
    </dataValidation>
    <dataValidation type="list" imeMode="hiragana" allowBlank="1" showInputMessage="1" showErrorMessage="1" promptTitle="プルダウンから選択してください" prompt="数字をプルダウンから選択してください" sqref="C36" xr:uid="{00000000-0002-0000-0300-000001000000}">
      <formula1>"５,⑤"</formula1>
    </dataValidation>
    <dataValidation type="list" imeMode="hiragana" allowBlank="1" showInputMessage="1" showErrorMessage="1" promptTitle="プルダウンから選択してください" prompt="数字をプルダウンから選択してください" sqref="O35" xr:uid="{00000000-0002-0000-0300-000002000000}">
      <formula1>"３,③"</formula1>
    </dataValidation>
    <dataValidation type="list" imeMode="hiragana" allowBlank="1" showInputMessage="1" showErrorMessage="1" promptTitle="プルダウンから選択してください" prompt="数字をプルダウンから選択してください" sqref="I35" xr:uid="{00000000-0002-0000-0300-000003000000}">
      <formula1>"２,②"</formula1>
    </dataValidation>
    <dataValidation type="list" imeMode="hiragana" allowBlank="1" showInputMessage="1" showErrorMessage="1" promptTitle="プルダウンから選択してください" prompt="数字をプルダウンから選択してください" sqref="I36" xr:uid="{00000000-0002-0000-0300-000004000000}">
      <formula1>"６,⑥"</formula1>
    </dataValidation>
    <dataValidation type="list" imeMode="hiragana" allowBlank="1" showInputMessage="1" showErrorMessage="1" promptTitle="プルダウンから選択してください" prompt="数字をプルダウンから選択してください" sqref="V35" xr:uid="{00000000-0002-0000-0300-000005000000}">
      <formula1>"４,④"</formula1>
    </dataValidation>
    <dataValidation imeMode="off" allowBlank="1" showInputMessage="1" showErrorMessage="1" promptTitle="自動計算です。" prompt="有人店舗数と無人店舗数の合計が自動計算されます。" sqref="Z27" xr:uid="{00000000-0002-0000-0300-000006000000}"/>
    <dataValidation imeMode="hiragana" allowBlank="1" showInputMessage="1" promptTitle="自動的に入力されます。" prompt="送付状のデータが自動的に入力されます。" sqref="V16:AE16" xr:uid="{00000000-0002-0000-0300-000007000000}"/>
    <dataValidation imeMode="off" allowBlank="1" showInputMessage="1" showErrorMessage="1" promptTitle="手入力してください。" prompt="郵便番号を入力してください。_x000a_例：「0701234」と入力すると_x000a_　　「070-1234」と表示されます。" sqref="G7:J7" xr:uid="{00000000-0002-0000-0300-000008000000}"/>
    <dataValidation imeMode="hiragana" allowBlank="1" showInputMessage="1" showErrorMessage="1" promptTitle="住所を手入力してください。" prompt="都道府県・区市町村・番地まで記載してください。_x000a_※ビル名などは、右の欄に記載してください。" sqref="F8:F9" xr:uid="{00000000-0002-0000-0300-000009000000}"/>
    <dataValidation imeMode="hiragana" allowBlank="1" showInputMessage="1" showErrorMessage="1" promptTitle="ビル名などを記載してください。" prompt="ビル名などがある場合は、こちらの欄に記入してください。_x000a_連絡用の住所となりますので、階数や部屋番号の記載もお願いします。" sqref="U8:U9" xr:uid="{00000000-0002-0000-0300-00000A000000}"/>
    <dataValidation allowBlank="1" showInputMessage="1" showErrorMessage="1" promptTitle="自動入力です" prompt="送付状のデータが自動的に入力されます。" sqref="W17 Y17 AA17:AE17" xr:uid="{00000000-0002-0000-0300-00000B000000}"/>
    <dataValidation imeMode="off" allowBlank="1" showInputMessage="1" showErrorMessage="1" promptTitle="メールアドレスを手入力してください。「＠」の後ろ部分" prompt="連絡用メールアドレスを手入力してください。" sqref="V22:AE22" xr:uid="{00000000-0002-0000-0300-00000C000000}"/>
    <dataValidation imeMode="fullKatakana" allowBlank="1" showInputMessage="1" showErrorMessage="1" promptTitle="フリガナが自動的に入力されます。" prompt="フリガナは自動的に入力されます。_x000a_※手入力もできますので、入力を誤った時は、直接フリガナを入力しも構いません。" sqref="N7:AE7" xr:uid="{00000000-0002-0000-0300-00000D000000}"/>
    <dataValidation imeMode="fullKatakana" allowBlank="1" showInputMessage="1" showErrorMessage="1" promptTitle="フリガナが自動的に入力されます。" prompt="フリガナが自動的に入力されます。_x000a_※誤った時は、手入力もできますので、上書きしてください。" sqref="I10:AE10" xr:uid="{00000000-0002-0000-0300-00000E000000}"/>
    <dataValidation imeMode="fullKatakana" allowBlank="1" showInputMessage="1" showErrorMessage="1" promptTitle="フリガナが自動的に入力されます。" prompt="フリガナが自動的に入力されます。_x000a_※誤った時は、手入力もできますので、上書きしても結構です。" sqref="O13" xr:uid="{00000000-0002-0000-0300-00000F000000}"/>
    <dataValidation imeMode="off" allowBlank="1" showInputMessage="1" showErrorMessage="1" promptTitle="手入力してください。「＠」の前部分" prompt="連絡用メールアドレスを手入力してください_x000a__x000a_(お願い)_x000a_協会では連絡を行う際に、_x000a_今後メールアドレスを活用したいと考えて_x000a_おりますので、記載についてご協力を_x000a_お願いします。_x000a_･メールアドレスは、パソコンで受信できる_x000a_　アドレスをご記載ください。_x000a_" sqref="F22:T22" xr:uid="{00000000-0002-0000-0300-000010000000}"/>
    <dataValidation imeMode="off" allowBlank="1" showInputMessage="1" showErrorMessage="1" promptTitle="前回の登録年月日を手入力してください" prompt="前回の登録更新年月日を手入力してください。_x000a_(1)の貸金業者は、初回登録年月日と同じです_x000a_※更新は、３年毎です。_x000a_◆記載方法_x000a_　「Ｈ20.1.1」と入力_x000a_　「平成20年1月1日」と表示_x000a__x000a_※入力するとセルの網掛けは自動的に消えます" sqref="F16:O16" xr:uid="{00000000-0002-0000-0300-000011000000}"/>
    <dataValidation imeMode="hiragana" allowBlank="1" showInputMessage="1" showErrorMessage="1" promptTitle="自動的に入力されます。" prompt="送付状の業者名が自動的に入力されます。" sqref="I11:AE12" xr:uid="{00000000-0002-0000-0300-000012000000}"/>
    <dataValidation imeMode="off" allowBlank="1" showInputMessage="1" showErrorMessage="1" promptTitle="手入力してください。" prompt="資本金については、手入力してください。_x000a__x000a_◆会費計算書等で同じデータを使用する欄には、自動的にここに記載したデータが反映します。" sqref="AC23:AC24" xr:uid="{00000000-0002-0000-0300-000014000000}"/>
    <dataValidation imeMode="off" allowBlank="1" showInputMessage="1" showErrorMessage="1" promptTitle="手入力してください。" prompt="従業員数を手入力してください。_x000a_◆全従業員数を入力してください" sqref="V26 AA25" xr:uid="{00000000-0002-0000-0300-000015000000}"/>
    <dataValidation imeMode="off" allowBlank="1" showInputMessage="1" showErrorMessage="1" promptTitle="手入力してください。" prompt="全従業員のうち、貸金業に携わる従業員の数を手入力してください。_x000a_◆貸金業以外の事業を営む業者で、会社全体の総務・経理などを行う部門は、この数値に入れないでください。" sqref="AA26:AD26" xr:uid="{00000000-0002-0000-0300-000016000000}"/>
    <dataValidation imeMode="off" allowBlank="1" showInputMessage="1" showErrorMessage="1" sqref="F23:M24" xr:uid="{00000000-0002-0000-0300-000017000000}"/>
    <dataValidation imeMode="off" allowBlank="1" showInputMessage="1" showErrorMessage="1" promptTitle="【入力不要】上段の前回登録日を入力すると、自動的に入力されます" prompt="前回の登録更新年月日を入力すると、登録_x000a_番号の更新回数をみて、_x000a_自動的に「初回登録日」が入力されます。_x000a__x000a_※「＃NUM」の表示_x000a_　前回の登録更新年月日を入力すると正常に年月日が表示されます_x000a_※「#VALUE」の表示_x000a_　送付状の登録番号の更新回数「（　）」が空欄になっていますので_x000a_　更新回数を入力して下さい。_x000a_◆手入力することもできます。_x000a_　《記載方法》_x000a_　「Ｈ20.1.1」と入力_x000a_　「平成20年1月1日」と表示" sqref="F17:O17" xr:uid="{00000000-0002-0000-0300-000018000000}"/>
    <dataValidation type="whole" imeMode="off" allowBlank="1" showInputMessage="1" showErrorMessage="1" promptTitle="業態区分の番号を手入力してください。" prompt="左の業態区分のうち、該当する区分の番号を入力してください。_x000a__x000a_◆区分の定義_x000a_　「貸金業者の業態区分の定義」シートに区分毎の詳細な定義がありますので、確認してください。" sqref="B39:C40" xr:uid="{00000000-0002-0000-0300-000019000000}">
      <formula1>1</formula1>
      <formula2>13</formula2>
    </dataValidation>
    <dataValidation type="textLength" imeMode="disabled" operator="greaterThanOrEqual" allowBlank="1" showInputMessage="1" showErrorMessage="1" promptTitle="入力欄ではありません。" prompt="右の欄に商号又は名称を入力してください。" sqref="F11:H12" xr:uid="{00000000-0002-0000-0300-00001A000000}">
      <formula1>50</formula1>
    </dataValidation>
    <dataValidation type="list" imeMode="hiragana" allowBlank="1" showInputMessage="1" showErrorMessage="1" promptTitle="プルダウンから選択してください" prompt="本申請書を作成する時点で、行政処分を受けているかどうか記載してください。_x000a_処分を受けている場合は､　「１．有」_x000a_処分を受けていない場合は､「２．無」" sqref="V44" xr:uid="{00000000-0002-0000-0300-00001B000000}">
      <formula1>"１．　無,２．　有"</formula1>
    </dataValidation>
    <dataValidation imeMode="off" allowBlank="1" showInputMessage="1" promptTitle="決算月日の入力をお願いします。" prompt="個人業者の場合は、_x000a_すべて「12月31日」になります_x000a_入力は「12/31」と入力して下さい_x000a__x000a_法人業者の場合は、_x000a_各社決算日が異なりますので、_x000a_会社で定めた決算月日を_x000a_入力ください_x000a_例：6月30日が決算日の場合_x000a_　　「6/30」と入力" sqref="F25:O26" xr:uid="{00000000-0002-0000-0300-00001C000000}"/>
    <dataValidation allowBlank="1" showInputMessage="1" showErrorMessage="1" promptTitle="【入力不要】自動入力です" prompt="送付状の更新回数データが_x000a_自動的に入力されます。_x000a__x000a_★送付状の更新回数が_x000a_　入力されていることを確認して下さい" sqref="X17 V17 Z17" xr:uid="{00000000-0002-0000-0300-00001D000000}"/>
    <dataValidation allowBlank="1" showInputMessage="1" showErrorMessage="1" prompt="当協会への加入歴ありの場合、旧協会員番号をご記入ください。" sqref="N46:O46" xr:uid="{00000000-0002-0000-0300-00001E000000}"/>
    <dataValidation imeMode="off" allowBlank="1" showErrorMessage="1" sqref="V23:AB24" xr:uid="{00000000-0002-0000-0300-00001F000000}"/>
    <dataValidation allowBlank="1" showErrorMessage="1" sqref="AC3:AD3 W3 Z3:AA3 X44 P21 A43:AD43 Q47:AE47 I47" xr:uid="{00000000-0002-0000-0300-000020000000}"/>
    <dataValidation type="list" imeMode="hiragana" allowBlank="1" showInputMessage="1" showErrorMessage="1" promptTitle="プルダウンから選択してください" prompt="数字をプルダウンから選択してください" sqref="O36" xr:uid="{00000000-0002-0000-0300-000021000000}">
      <formula1>"７,⑦"</formula1>
    </dataValidation>
    <dataValidation allowBlank="1" showInputMessage="1" showErrorMessage="1" promptTitle="電話番号を手入力してください。" prompt="電話番号は、必ず手入力してください。_x000a_" sqref="F18:O18" xr:uid="{00000000-0002-0000-0300-000022000000}"/>
    <dataValidation allowBlank="1" showInputMessage="1" showErrorMessage="1" promptTitle="ＦＡＸ番号を手入力してください。" prompt="ＦＡＸ番号は、必ず手入力してください。_x000a_" sqref="V18:AE18" xr:uid="{00000000-0002-0000-0300-000023000000}"/>
    <dataValidation imeMode="off" allowBlank="1" showInputMessage="1" showErrorMessage="1" promptTitle="自動入力です" prompt="送付状の電話番号が自動的に入力されます。_x000a_" sqref="F21:O21" xr:uid="{00000000-0002-0000-0300-000024000000}"/>
    <dataValidation imeMode="off" allowBlank="1" showInputMessage="1" showErrorMessage="1" promptTitle="自動入力です" prompt="送付状の携帯電話番号が自動的に入力されます。" sqref="V21:AE21" xr:uid="{00000000-0002-0000-0300-000025000000}"/>
    <dataValidation imeMode="off" allowBlank="1" showInputMessage="1" showErrorMessage="1" promptTitle="自動入力です" prompt="送付状の問合せ担当者名が自動的に入力されます。_x000a_" sqref="V20:AE20 F20:O20" xr:uid="{00000000-0002-0000-0300-000026000000}"/>
    <dataValidation imeMode="off" allowBlank="1" showInputMessage="1" showErrorMessage="1" promptTitle="生年月日を手入力してください。" prompt="代表者の生年月日を手入力してください。_x000a_◆記載方法_x000a_　「Ｓ30.1.1」と入力しますと、_x000a_　「昭和30年1月1日」と表示されます。" sqref="AC13" xr:uid="{00000000-0002-0000-0300-000027000000}"/>
    <dataValidation type="list" imeMode="hiragana" allowBlank="1" showInputMessage="1" showErrorMessage="1" promptTitle="プルダウンから選択してください" prompt="加入歴の有無について、_x000a_プルダウンから選択してください" sqref="F44" xr:uid="{00000000-0002-0000-0300-000028000000}">
      <formula1>"１．加入歴なし,２．加入歴あり"</formula1>
    </dataValidation>
    <dataValidation allowBlank="1" showInputMessage="1" showErrorMessage="1" promptTitle="代表者名は、手入力してください。" prompt="代表者名は、送付状の担当者と異なる場合がありますので、個別に入力が必要となっています。" sqref="M14:Y15" xr:uid="{A3C9396E-B20A-4F11-8B73-C30C63EF36EA}"/>
  </dataValidations>
  <pageMargins left="0.70866141732283472" right="0.31496062992125984" top="0.51181102362204722" bottom="0.27559055118110237" header="0.27559055118110237" footer="0.31496062992125984"/>
  <pageSetup paperSize="9" scale="94" orientation="portrait" r:id="rId1"/>
  <headerFooter alignWithMargins="0">
    <oddHeader>&amp;L&amp;16&amp;E提出書類２－１&amp;R&amp;"ＭＳ Ｐゴシック,太字"別紙様式第１号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R73"/>
  <sheetViews>
    <sheetView showGridLines="0" showRuler="0" view="pageBreakPreview" zoomScaleNormal="100" zoomScaleSheetLayoutView="100" workbookViewId="0">
      <selection activeCell="A8" sqref="A8:E12"/>
    </sheetView>
  </sheetViews>
  <sheetFormatPr defaultColWidth="3.125" defaultRowHeight="13.5" x14ac:dyDescent="0.15"/>
  <cols>
    <col min="1" max="4" width="3.125" style="13"/>
    <col min="5" max="5" width="3.125" style="13" customWidth="1"/>
    <col min="6" max="29" width="3.125" style="13"/>
    <col min="30" max="30" width="4.5" style="13" customWidth="1"/>
    <col min="31" max="16384" width="3.125" style="13"/>
  </cols>
  <sheetData>
    <row r="1" spans="1:44" s="129" customFormat="1" ht="28.5" x14ac:dyDescent="0.15">
      <c r="A1" s="505" t="s">
        <v>165</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128"/>
      <c r="AF1" s="128"/>
      <c r="AG1" s="128"/>
      <c r="AH1" s="128"/>
      <c r="AI1" s="128"/>
      <c r="AJ1" s="128"/>
      <c r="AK1" s="128"/>
      <c r="AL1" s="128"/>
      <c r="AM1" s="128"/>
      <c r="AN1" s="128"/>
      <c r="AO1" s="128"/>
      <c r="AP1" s="128"/>
      <c r="AQ1" s="128"/>
      <c r="AR1" s="128"/>
    </row>
    <row r="2" spans="1:44" s="9" customFormat="1" ht="29.25" customHeight="1" x14ac:dyDescent="0.15">
      <c r="A2" s="756" t="s">
        <v>166</v>
      </c>
      <c r="B2" s="756"/>
      <c r="C2" s="756"/>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row>
    <row r="3" spans="1:44" ht="20.25" customHeight="1" x14ac:dyDescent="0.15">
      <c r="R3" s="413" t="s">
        <v>319</v>
      </c>
      <c r="S3" s="413"/>
      <c r="T3" s="413"/>
      <c r="U3" s="714">
        <f>送付状!X3</f>
        <v>0</v>
      </c>
      <c r="V3" s="714"/>
      <c r="W3" s="714"/>
      <c r="X3" s="225" t="str">
        <f>送付状!AA3</f>
        <v>年</v>
      </c>
      <c r="Y3" s="713">
        <f>送付状!AB3</f>
        <v>0</v>
      </c>
      <c r="Z3" s="713"/>
      <c r="AA3" s="225" t="str">
        <f>送付状!AD3</f>
        <v>月</v>
      </c>
      <c r="AB3" s="713">
        <f>送付状!AE3</f>
        <v>0</v>
      </c>
      <c r="AC3" s="713"/>
      <c r="AD3" s="225" t="str">
        <f>送付状!AG3</f>
        <v>日</v>
      </c>
    </row>
    <row r="4" spans="1:44" ht="9.9499999999999993" customHeight="1" x14ac:dyDescent="0.15"/>
    <row r="5" spans="1:44" x14ac:dyDescent="0.15">
      <c r="A5" s="13" t="s">
        <v>448</v>
      </c>
      <c r="B5" s="33"/>
      <c r="C5" s="33"/>
      <c r="D5" s="33"/>
      <c r="E5" s="33"/>
      <c r="F5" s="33"/>
      <c r="G5" s="33"/>
      <c r="H5" s="33"/>
      <c r="I5" s="33"/>
      <c r="J5" s="33"/>
      <c r="K5" s="33"/>
      <c r="L5" s="33"/>
      <c r="M5" s="33"/>
      <c r="N5" s="33"/>
      <c r="O5" s="33"/>
      <c r="P5" s="33"/>
      <c r="Q5" s="33"/>
      <c r="R5" s="33"/>
      <c r="S5" s="33"/>
      <c r="T5" s="33"/>
    </row>
    <row r="6" spans="1:44" x14ac:dyDescent="0.15">
      <c r="B6" s="33"/>
      <c r="C6" s="33"/>
      <c r="D6" s="33"/>
      <c r="E6" s="33"/>
      <c r="F6" s="33"/>
      <c r="G6" s="33"/>
      <c r="H6" s="33"/>
      <c r="I6" s="33"/>
      <c r="J6" s="33"/>
      <c r="K6" s="33"/>
      <c r="L6" s="33"/>
      <c r="M6" s="33"/>
      <c r="N6" s="33"/>
      <c r="O6" s="33"/>
      <c r="P6" s="33"/>
      <c r="Q6" s="33"/>
      <c r="R6" s="33"/>
      <c r="S6" s="33"/>
      <c r="T6" s="754" t="str">
        <f>'２－１・加入申請書'!I11</f>
        <v/>
      </c>
      <c r="U6" s="754"/>
      <c r="V6" s="754"/>
      <c r="W6" s="754"/>
      <c r="X6" s="754"/>
      <c r="Y6" s="754"/>
      <c r="Z6" s="754"/>
      <c r="AA6" s="754"/>
      <c r="AB6" s="754"/>
      <c r="AC6" s="754"/>
      <c r="AD6" s="754"/>
    </row>
    <row r="7" spans="1:44" ht="9" customHeight="1" thickBot="1" x14ac:dyDescent="0.2">
      <c r="T7" s="755"/>
      <c r="U7" s="755"/>
      <c r="V7" s="755"/>
      <c r="W7" s="755"/>
      <c r="X7" s="755"/>
      <c r="Y7" s="755"/>
      <c r="Z7" s="755"/>
      <c r="AA7" s="755"/>
      <c r="AB7" s="755"/>
      <c r="AC7" s="755"/>
      <c r="AD7" s="755"/>
    </row>
    <row r="8" spans="1:44" ht="18" customHeight="1" x14ac:dyDescent="0.15">
      <c r="A8" s="741" t="s">
        <v>486</v>
      </c>
      <c r="B8" s="742"/>
      <c r="C8" s="742"/>
      <c r="D8" s="742"/>
      <c r="E8" s="743"/>
      <c r="F8" s="692" t="s">
        <v>72</v>
      </c>
      <c r="G8" s="693"/>
      <c r="H8" s="693"/>
      <c r="I8" s="693"/>
      <c r="J8" s="693"/>
      <c r="K8" s="693"/>
      <c r="L8" s="694"/>
      <c r="M8" s="692" t="s">
        <v>350</v>
      </c>
      <c r="N8" s="693"/>
      <c r="O8" s="693"/>
      <c r="P8" s="693"/>
      <c r="Q8" s="693"/>
      <c r="R8" s="693"/>
      <c r="S8" s="694"/>
      <c r="T8" s="717" t="s">
        <v>73</v>
      </c>
      <c r="U8" s="718"/>
      <c r="V8" s="752" t="s">
        <v>353</v>
      </c>
      <c r="W8" s="753"/>
      <c r="X8" s="753"/>
      <c r="Y8" s="715" t="str">
        <f>PHONETIC(V9)</f>
        <v/>
      </c>
      <c r="Z8" s="715"/>
      <c r="AA8" s="715"/>
      <c r="AB8" s="715"/>
      <c r="AC8" s="715"/>
      <c r="AD8" s="716"/>
    </row>
    <row r="9" spans="1:44" ht="18" customHeight="1" x14ac:dyDescent="0.15">
      <c r="A9" s="744"/>
      <c r="B9" s="745"/>
      <c r="C9" s="745"/>
      <c r="D9" s="745"/>
      <c r="E9" s="746"/>
      <c r="F9" s="686"/>
      <c r="G9" s="687"/>
      <c r="H9" s="687"/>
      <c r="I9" s="687"/>
      <c r="J9" s="687"/>
      <c r="K9" s="687"/>
      <c r="L9" s="688"/>
      <c r="M9" s="686"/>
      <c r="N9" s="687"/>
      <c r="O9" s="687"/>
      <c r="P9" s="687"/>
      <c r="Q9" s="687"/>
      <c r="R9" s="687"/>
      <c r="S9" s="688"/>
      <c r="T9" s="719"/>
      <c r="U9" s="720"/>
      <c r="V9" s="730"/>
      <c r="W9" s="731"/>
      <c r="X9" s="731"/>
      <c r="Y9" s="731"/>
      <c r="Z9" s="731"/>
      <c r="AA9" s="731"/>
      <c r="AB9" s="731"/>
      <c r="AC9" s="731"/>
      <c r="AD9" s="732"/>
    </row>
    <row r="10" spans="1:44" ht="18" customHeight="1" x14ac:dyDescent="0.15">
      <c r="A10" s="744"/>
      <c r="B10" s="745"/>
      <c r="C10" s="745"/>
      <c r="D10" s="745"/>
      <c r="E10" s="746"/>
      <c r="F10" s="689"/>
      <c r="G10" s="690"/>
      <c r="H10" s="690"/>
      <c r="I10" s="690"/>
      <c r="J10" s="690"/>
      <c r="K10" s="690"/>
      <c r="L10" s="691"/>
      <c r="M10" s="689"/>
      <c r="N10" s="690"/>
      <c r="O10" s="690"/>
      <c r="P10" s="690"/>
      <c r="Q10" s="690"/>
      <c r="R10" s="690"/>
      <c r="S10" s="691"/>
      <c r="T10" s="721"/>
      <c r="U10" s="722"/>
      <c r="V10" s="733"/>
      <c r="W10" s="734"/>
      <c r="X10" s="734"/>
      <c r="Y10" s="734"/>
      <c r="Z10" s="734"/>
      <c r="AA10" s="734"/>
      <c r="AB10" s="734"/>
      <c r="AC10" s="734"/>
      <c r="AD10" s="735"/>
    </row>
    <row r="11" spans="1:44" ht="18" customHeight="1" x14ac:dyDescent="0.15">
      <c r="A11" s="744"/>
      <c r="B11" s="745"/>
      <c r="C11" s="745"/>
      <c r="D11" s="745"/>
      <c r="E11" s="746"/>
      <c r="F11" s="672" t="s">
        <v>9</v>
      </c>
      <c r="G11" s="673"/>
      <c r="H11" s="674"/>
      <c r="I11" s="738"/>
      <c r="J11" s="739"/>
      <c r="K11" s="739"/>
      <c r="L11" s="739"/>
      <c r="M11" s="739"/>
      <c r="N11" s="739"/>
      <c r="O11" s="739"/>
      <c r="P11" s="739"/>
      <c r="Q11" s="739"/>
      <c r="R11" s="739"/>
      <c r="S11" s="750"/>
      <c r="T11" s="672" t="s">
        <v>355</v>
      </c>
      <c r="U11" s="673"/>
      <c r="V11" s="674"/>
      <c r="W11" s="738"/>
      <c r="X11" s="739"/>
      <c r="Y11" s="739"/>
      <c r="Z11" s="739"/>
      <c r="AA11" s="739"/>
      <c r="AB11" s="739"/>
      <c r="AC11" s="739"/>
      <c r="AD11" s="740"/>
    </row>
    <row r="12" spans="1:44" ht="18" customHeight="1" x14ac:dyDescent="0.15">
      <c r="A12" s="747"/>
      <c r="B12" s="748"/>
      <c r="C12" s="748"/>
      <c r="D12" s="748"/>
      <c r="E12" s="749"/>
      <c r="F12" s="721"/>
      <c r="G12" s="737"/>
      <c r="H12" s="722"/>
      <c r="I12" s="733"/>
      <c r="J12" s="734"/>
      <c r="K12" s="734"/>
      <c r="L12" s="734"/>
      <c r="M12" s="734"/>
      <c r="N12" s="734"/>
      <c r="O12" s="734"/>
      <c r="P12" s="734"/>
      <c r="Q12" s="734"/>
      <c r="R12" s="734"/>
      <c r="S12" s="751"/>
      <c r="T12" s="721"/>
      <c r="U12" s="737"/>
      <c r="V12" s="722"/>
      <c r="W12" s="733"/>
      <c r="X12" s="734"/>
      <c r="Y12" s="734"/>
      <c r="Z12" s="734"/>
      <c r="AA12" s="734"/>
      <c r="AB12" s="734"/>
      <c r="AC12" s="734"/>
      <c r="AD12" s="735"/>
    </row>
    <row r="13" spans="1:44" ht="18" customHeight="1" x14ac:dyDescent="0.15">
      <c r="A13" s="728"/>
      <c r="B13" s="757" t="s">
        <v>351</v>
      </c>
      <c r="C13" s="757"/>
      <c r="D13" s="757"/>
      <c r="E13" s="758"/>
      <c r="F13" s="672" t="s">
        <v>74</v>
      </c>
      <c r="G13" s="673"/>
      <c r="H13" s="674"/>
      <c r="I13" s="169" t="s">
        <v>352</v>
      </c>
      <c r="J13" s="723"/>
      <c r="K13" s="723"/>
      <c r="L13" s="723"/>
      <c r="M13" s="724"/>
      <c r="N13" s="678" t="s">
        <v>353</v>
      </c>
      <c r="O13" s="679"/>
      <c r="P13" s="679"/>
      <c r="Q13" s="680" t="str">
        <f>PHONETIC(I14)</f>
        <v/>
      </c>
      <c r="R13" s="680"/>
      <c r="S13" s="680"/>
      <c r="T13" s="680"/>
      <c r="U13" s="680"/>
      <c r="V13" s="680"/>
      <c r="W13" s="680"/>
      <c r="X13" s="680"/>
      <c r="Y13" s="680"/>
      <c r="Z13" s="680"/>
      <c r="AA13" s="680"/>
      <c r="AB13" s="680"/>
      <c r="AC13" s="680"/>
      <c r="AD13" s="681"/>
    </row>
    <row r="14" spans="1:44" ht="18" customHeight="1" x14ac:dyDescent="0.15">
      <c r="A14" s="728"/>
      <c r="B14" s="759"/>
      <c r="C14" s="759"/>
      <c r="D14" s="759"/>
      <c r="E14" s="760"/>
      <c r="F14" s="675"/>
      <c r="G14" s="676"/>
      <c r="H14" s="677"/>
      <c r="I14" s="682"/>
      <c r="J14" s="683"/>
      <c r="K14" s="683"/>
      <c r="L14" s="683"/>
      <c r="M14" s="683"/>
      <c r="N14" s="683"/>
      <c r="O14" s="683"/>
      <c r="P14" s="683"/>
      <c r="Q14" s="683"/>
      <c r="R14" s="683"/>
      <c r="S14" s="683"/>
      <c r="T14" s="683"/>
      <c r="U14" s="683"/>
      <c r="V14" s="683"/>
      <c r="W14" s="683"/>
      <c r="X14" s="683"/>
      <c r="Y14" s="683"/>
      <c r="Z14" s="683"/>
      <c r="AA14" s="683"/>
      <c r="AB14" s="683"/>
      <c r="AC14" s="683"/>
      <c r="AD14" s="684"/>
    </row>
    <row r="15" spans="1:44" ht="18" customHeight="1" thickBot="1" x14ac:dyDescent="0.2">
      <c r="A15" s="729"/>
      <c r="B15" s="761"/>
      <c r="C15" s="761"/>
      <c r="D15" s="761"/>
      <c r="E15" s="762"/>
      <c r="F15" s="667" t="s">
        <v>354</v>
      </c>
      <c r="G15" s="668"/>
      <c r="H15" s="669"/>
      <c r="I15" s="670"/>
      <c r="J15" s="671"/>
      <c r="K15" s="671"/>
      <c r="L15" s="671"/>
      <c r="M15" s="671"/>
      <c r="N15" s="671"/>
      <c r="O15" s="671"/>
      <c r="P15" s="671"/>
      <c r="Q15" s="671"/>
      <c r="R15" s="671"/>
      <c r="S15" s="671"/>
      <c r="T15" s="671"/>
      <c r="U15" s="214" t="s">
        <v>356</v>
      </c>
      <c r="V15" s="671"/>
      <c r="W15" s="671"/>
      <c r="X15" s="671"/>
      <c r="Y15" s="671"/>
      <c r="Z15" s="671"/>
      <c r="AA15" s="671"/>
      <c r="AB15" s="671"/>
      <c r="AC15" s="671"/>
      <c r="AD15" s="170"/>
    </row>
    <row r="16" spans="1:44" ht="18" customHeight="1" thickBot="1" x14ac:dyDescent="0.2">
      <c r="A16" s="725" t="s">
        <v>75</v>
      </c>
      <c r="B16" s="726"/>
      <c r="C16" s="726"/>
      <c r="D16" s="726"/>
      <c r="E16" s="726"/>
      <c r="F16" s="726"/>
      <c r="G16" s="726"/>
      <c r="H16" s="726"/>
      <c r="I16" s="726"/>
      <c r="J16" s="726"/>
      <c r="K16" s="726"/>
      <c r="L16" s="726"/>
      <c r="M16" s="726"/>
      <c r="N16" s="726"/>
      <c r="O16" s="726"/>
      <c r="P16" s="726"/>
      <c r="Q16" s="726"/>
      <c r="R16" s="726"/>
      <c r="S16" s="726"/>
      <c r="T16" s="726"/>
      <c r="U16" s="726"/>
      <c r="V16" s="726"/>
      <c r="W16" s="726"/>
      <c r="X16" s="726"/>
      <c r="Y16" s="726"/>
      <c r="Z16" s="726"/>
      <c r="AA16" s="726"/>
      <c r="AB16" s="726"/>
      <c r="AC16" s="726"/>
      <c r="AD16" s="727"/>
    </row>
    <row r="17" spans="1:30" ht="18" customHeight="1" x14ac:dyDescent="0.15">
      <c r="A17" s="43"/>
      <c r="B17" s="741" t="s">
        <v>357</v>
      </c>
      <c r="C17" s="742"/>
      <c r="D17" s="742"/>
      <c r="E17" s="743"/>
      <c r="F17" s="692" t="s">
        <v>72</v>
      </c>
      <c r="G17" s="693"/>
      <c r="H17" s="693"/>
      <c r="I17" s="693"/>
      <c r="J17" s="693"/>
      <c r="K17" s="693"/>
      <c r="L17" s="694"/>
      <c r="M17" s="692" t="s">
        <v>350</v>
      </c>
      <c r="N17" s="693"/>
      <c r="O17" s="693"/>
      <c r="P17" s="693"/>
      <c r="Q17" s="693"/>
      <c r="R17" s="693"/>
      <c r="S17" s="694"/>
      <c r="T17" s="717" t="s">
        <v>73</v>
      </c>
      <c r="U17" s="718"/>
      <c r="V17" s="752" t="s">
        <v>353</v>
      </c>
      <c r="W17" s="753"/>
      <c r="X17" s="753"/>
      <c r="Y17" s="715" t="str">
        <f>PHONETIC(V18)</f>
        <v/>
      </c>
      <c r="Z17" s="715"/>
      <c r="AA17" s="715"/>
      <c r="AB17" s="715"/>
      <c r="AC17" s="715"/>
      <c r="AD17" s="716"/>
    </row>
    <row r="18" spans="1:30" ht="18" customHeight="1" x14ac:dyDescent="0.15">
      <c r="A18" s="235"/>
      <c r="B18" s="744"/>
      <c r="C18" s="745"/>
      <c r="D18" s="745"/>
      <c r="E18" s="746"/>
      <c r="F18" s="686"/>
      <c r="G18" s="687"/>
      <c r="H18" s="687"/>
      <c r="I18" s="687"/>
      <c r="J18" s="687"/>
      <c r="K18" s="687"/>
      <c r="L18" s="688"/>
      <c r="M18" s="686"/>
      <c r="N18" s="687"/>
      <c r="O18" s="687"/>
      <c r="P18" s="687"/>
      <c r="Q18" s="687"/>
      <c r="R18" s="687"/>
      <c r="S18" s="688"/>
      <c r="T18" s="719"/>
      <c r="U18" s="720"/>
      <c r="V18" s="730"/>
      <c r="W18" s="731"/>
      <c r="X18" s="731"/>
      <c r="Y18" s="731"/>
      <c r="Z18" s="731"/>
      <c r="AA18" s="731"/>
      <c r="AB18" s="731"/>
      <c r="AC18" s="731"/>
      <c r="AD18" s="732"/>
    </row>
    <row r="19" spans="1:30" ht="18" customHeight="1" x14ac:dyDescent="0.15">
      <c r="A19" s="235"/>
      <c r="B19" s="744"/>
      <c r="C19" s="745"/>
      <c r="D19" s="745"/>
      <c r="E19" s="746"/>
      <c r="F19" s="689"/>
      <c r="G19" s="690"/>
      <c r="H19" s="690"/>
      <c r="I19" s="690"/>
      <c r="J19" s="690"/>
      <c r="K19" s="690"/>
      <c r="L19" s="691"/>
      <c r="M19" s="689"/>
      <c r="N19" s="690"/>
      <c r="O19" s="690"/>
      <c r="P19" s="690"/>
      <c r="Q19" s="690"/>
      <c r="R19" s="690"/>
      <c r="S19" s="691"/>
      <c r="T19" s="721"/>
      <c r="U19" s="722"/>
      <c r="V19" s="733"/>
      <c r="W19" s="734"/>
      <c r="X19" s="734"/>
      <c r="Y19" s="734"/>
      <c r="Z19" s="734"/>
      <c r="AA19" s="734"/>
      <c r="AB19" s="734"/>
      <c r="AC19" s="734"/>
      <c r="AD19" s="735"/>
    </row>
    <row r="20" spans="1:30" ht="18" customHeight="1" x14ac:dyDescent="0.15">
      <c r="A20" s="235"/>
      <c r="B20" s="744"/>
      <c r="C20" s="745"/>
      <c r="D20" s="745"/>
      <c r="E20" s="746"/>
      <c r="F20" s="672" t="s">
        <v>9</v>
      </c>
      <c r="G20" s="673"/>
      <c r="H20" s="674"/>
      <c r="I20" s="738"/>
      <c r="J20" s="739"/>
      <c r="K20" s="739"/>
      <c r="L20" s="739"/>
      <c r="M20" s="739"/>
      <c r="N20" s="739"/>
      <c r="O20" s="739"/>
      <c r="P20" s="739"/>
      <c r="Q20" s="739"/>
      <c r="R20" s="739"/>
      <c r="S20" s="750"/>
      <c r="T20" s="672" t="s">
        <v>355</v>
      </c>
      <c r="U20" s="673"/>
      <c r="V20" s="674"/>
      <c r="W20" s="738"/>
      <c r="X20" s="739"/>
      <c r="Y20" s="739"/>
      <c r="Z20" s="739"/>
      <c r="AA20" s="739"/>
      <c r="AB20" s="739"/>
      <c r="AC20" s="739"/>
      <c r="AD20" s="740"/>
    </row>
    <row r="21" spans="1:30" ht="18" customHeight="1" x14ac:dyDescent="0.15">
      <c r="A21" s="235"/>
      <c r="B21" s="747"/>
      <c r="C21" s="748"/>
      <c r="D21" s="748"/>
      <c r="E21" s="749"/>
      <c r="F21" s="721"/>
      <c r="G21" s="737"/>
      <c r="H21" s="722"/>
      <c r="I21" s="733"/>
      <c r="J21" s="734"/>
      <c r="K21" s="734"/>
      <c r="L21" s="734"/>
      <c r="M21" s="734"/>
      <c r="N21" s="734"/>
      <c r="O21" s="734"/>
      <c r="P21" s="734"/>
      <c r="Q21" s="734"/>
      <c r="R21" s="734"/>
      <c r="S21" s="751"/>
      <c r="T21" s="721"/>
      <c r="U21" s="737"/>
      <c r="V21" s="722"/>
      <c r="W21" s="733"/>
      <c r="X21" s="734"/>
      <c r="Y21" s="734"/>
      <c r="Z21" s="734"/>
      <c r="AA21" s="734"/>
      <c r="AB21" s="734"/>
      <c r="AC21" s="734"/>
      <c r="AD21" s="735"/>
    </row>
    <row r="22" spans="1:30" ht="18" customHeight="1" x14ac:dyDescent="0.15">
      <c r="A22" s="685"/>
      <c r="B22" s="704" t="s">
        <v>358</v>
      </c>
      <c r="C22" s="705"/>
      <c r="D22" s="705"/>
      <c r="E22" s="706"/>
      <c r="F22" s="672" t="s">
        <v>74</v>
      </c>
      <c r="G22" s="673"/>
      <c r="H22" s="674"/>
      <c r="I22" s="169" t="s">
        <v>352</v>
      </c>
      <c r="J22" s="723"/>
      <c r="K22" s="723"/>
      <c r="L22" s="723"/>
      <c r="M22" s="724"/>
      <c r="N22" s="678" t="s">
        <v>353</v>
      </c>
      <c r="O22" s="679"/>
      <c r="P22" s="679"/>
      <c r="Q22" s="680" t="str">
        <f>PHONETIC(I23)</f>
        <v/>
      </c>
      <c r="R22" s="680"/>
      <c r="S22" s="680"/>
      <c r="T22" s="680"/>
      <c r="U22" s="680"/>
      <c r="V22" s="680"/>
      <c r="W22" s="680"/>
      <c r="X22" s="680"/>
      <c r="Y22" s="680"/>
      <c r="Z22" s="680"/>
      <c r="AA22" s="680"/>
      <c r="AB22" s="680"/>
      <c r="AC22" s="680"/>
      <c r="AD22" s="681"/>
    </row>
    <row r="23" spans="1:30" ht="18" customHeight="1" x14ac:dyDescent="0.15">
      <c r="A23" s="685"/>
      <c r="B23" s="707"/>
      <c r="C23" s="708"/>
      <c r="D23" s="708"/>
      <c r="E23" s="709"/>
      <c r="F23" s="675"/>
      <c r="G23" s="676"/>
      <c r="H23" s="677"/>
      <c r="I23" s="682"/>
      <c r="J23" s="683"/>
      <c r="K23" s="683"/>
      <c r="L23" s="683"/>
      <c r="M23" s="683"/>
      <c r="N23" s="683"/>
      <c r="O23" s="683"/>
      <c r="P23" s="683"/>
      <c r="Q23" s="683"/>
      <c r="R23" s="683"/>
      <c r="S23" s="683"/>
      <c r="T23" s="683"/>
      <c r="U23" s="683"/>
      <c r="V23" s="683"/>
      <c r="W23" s="683"/>
      <c r="X23" s="683"/>
      <c r="Y23" s="683"/>
      <c r="Z23" s="683"/>
      <c r="AA23" s="683"/>
      <c r="AB23" s="683"/>
      <c r="AC23" s="683"/>
      <c r="AD23" s="684"/>
    </row>
    <row r="24" spans="1:30" ht="18" customHeight="1" thickBot="1" x14ac:dyDescent="0.2">
      <c r="A24" s="685"/>
      <c r="B24" s="710"/>
      <c r="C24" s="711"/>
      <c r="D24" s="711"/>
      <c r="E24" s="712"/>
      <c r="F24" s="667" t="s">
        <v>354</v>
      </c>
      <c r="G24" s="668"/>
      <c r="H24" s="669"/>
      <c r="I24" s="670"/>
      <c r="J24" s="671"/>
      <c r="K24" s="671"/>
      <c r="L24" s="671"/>
      <c r="M24" s="671"/>
      <c r="N24" s="671"/>
      <c r="O24" s="671"/>
      <c r="P24" s="671"/>
      <c r="Q24" s="671"/>
      <c r="R24" s="671"/>
      <c r="S24" s="671"/>
      <c r="T24" s="671"/>
      <c r="U24" s="214" t="s">
        <v>356</v>
      </c>
      <c r="V24" s="671"/>
      <c r="W24" s="671"/>
      <c r="X24" s="671"/>
      <c r="Y24" s="671"/>
      <c r="Z24" s="671"/>
      <c r="AA24" s="671"/>
      <c r="AB24" s="671"/>
      <c r="AC24" s="671"/>
      <c r="AD24" s="170"/>
    </row>
    <row r="25" spans="1:30" ht="18" customHeight="1" x14ac:dyDescent="0.15">
      <c r="A25" s="43"/>
      <c r="B25" s="695" t="s">
        <v>359</v>
      </c>
      <c r="C25" s="696"/>
      <c r="D25" s="696"/>
      <c r="E25" s="697"/>
      <c r="F25" s="692" t="s">
        <v>72</v>
      </c>
      <c r="G25" s="693"/>
      <c r="H25" s="693"/>
      <c r="I25" s="693"/>
      <c r="J25" s="693"/>
      <c r="K25" s="693"/>
      <c r="L25" s="694"/>
      <c r="M25" s="692" t="s">
        <v>350</v>
      </c>
      <c r="N25" s="693"/>
      <c r="O25" s="693"/>
      <c r="P25" s="693"/>
      <c r="Q25" s="693"/>
      <c r="R25" s="693"/>
      <c r="S25" s="694"/>
      <c r="T25" s="717" t="s">
        <v>73</v>
      </c>
      <c r="U25" s="718"/>
      <c r="V25" s="752" t="s">
        <v>353</v>
      </c>
      <c r="W25" s="753"/>
      <c r="X25" s="753"/>
      <c r="Y25" s="715" t="str">
        <f>PHONETIC(V26)</f>
        <v/>
      </c>
      <c r="Z25" s="715"/>
      <c r="AA25" s="715"/>
      <c r="AB25" s="715"/>
      <c r="AC25" s="715"/>
      <c r="AD25" s="716"/>
    </row>
    <row r="26" spans="1:30" ht="18" customHeight="1" x14ac:dyDescent="0.15">
      <c r="A26" s="235"/>
      <c r="B26" s="698"/>
      <c r="C26" s="699"/>
      <c r="D26" s="699"/>
      <c r="E26" s="700"/>
      <c r="F26" s="686"/>
      <c r="G26" s="687"/>
      <c r="H26" s="687"/>
      <c r="I26" s="687"/>
      <c r="J26" s="687"/>
      <c r="K26" s="687"/>
      <c r="L26" s="688"/>
      <c r="M26" s="686"/>
      <c r="N26" s="687"/>
      <c r="O26" s="687"/>
      <c r="P26" s="687"/>
      <c r="Q26" s="687"/>
      <c r="R26" s="687"/>
      <c r="S26" s="688"/>
      <c r="T26" s="719"/>
      <c r="U26" s="720"/>
      <c r="V26" s="730"/>
      <c r="W26" s="731"/>
      <c r="X26" s="731"/>
      <c r="Y26" s="731"/>
      <c r="Z26" s="731"/>
      <c r="AA26" s="731"/>
      <c r="AB26" s="731"/>
      <c r="AC26" s="731"/>
      <c r="AD26" s="732"/>
    </row>
    <row r="27" spans="1:30" ht="18" customHeight="1" x14ac:dyDescent="0.15">
      <c r="A27" s="235"/>
      <c r="B27" s="698"/>
      <c r="C27" s="699"/>
      <c r="D27" s="699"/>
      <c r="E27" s="700"/>
      <c r="F27" s="689"/>
      <c r="G27" s="690"/>
      <c r="H27" s="690"/>
      <c r="I27" s="690"/>
      <c r="J27" s="690"/>
      <c r="K27" s="690"/>
      <c r="L27" s="691"/>
      <c r="M27" s="689"/>
      <c r="N27" s="690"/>
      <c r="O27" s="690"/>
      <c r="P27" s="690"/>
      <c r="Q27" s="690"/>
      <c r="R27" s="690"/>
      <c r="S27" s="691"/>
      <c r="T27" s="721"/>
      <c r="U27" s="722"/>
      <c r="V27" s="733"/>
      <c r="W27" s="734"/>
      <c r="X27" s="734"/>
      <c r="Y27" s="734"/>
      <c r="Z27" s="734"/>
      <c r="AA27" s="734"/>
      <c r="AB27" s="734"/>
      <c r="AC27" s="734"/>
      <c r="AD27" s="735"/>
    </row>
    <row r="28" spans="1:30" ht="18" customHeight="1" x14ac:dyDescent="0.15">
      <c r="A28" s="235"/>
      <c r="B28" s="698"/>
      <c r="C28" s="699"/>
      <c r="D28" s="699"/>
      <c r="E28" s="700"/>
      <c r="F28" s="672" t="s">
        <v>9</v>
      </c>
      <c r="G28" s="673"/>
      <c r="H28" s="674"/>
      <c r="I28" s="738"/>
      <c r="J28" s="739"/>
      <c r="K28" s="739"/>
      <c r="L28" s="739"/>
      <c r="M28" s="739"/>
      <c r="N28" s="739"/>
      <c r="O28" s="739"/>
      <c r="P28" s="739"/>
      <c r="Q28" s="739"/>
      <c r="R28" s="739"/>
      <c r="S28" s="750"/>
      <c r="T28" s="672" t="s">
        <v>355</v>
      </c>
      <c r="U28" s="673"/>
      <c r="V28" s="674"/>
      <c r="W28" s="738"/>
      <c r="X28" s="739"/>
      <c r="Y28" s="739"/>
      <c r="Z28" s="739"/>
      <c r="AA28" s="739"/>
      <c r="AB28" s="739"/>
      <c r="AC28" s="739"/>
      <c r="AD28" s="740"/>
    </row>
    <row r="29" spans="1:30" ht="18" customHeight="1" x14ac:dyDescent="0.15">
      <c r="A29" s="235"/>
      <c r="B29" s="701"/>
      <c r="C29" s="702"/>
      <c r="D29" s="702"/>
      <c r="E29" s="703"/>
      <c r="F29" s="721"/>
      <c r="G29" s="737"/>
      <c r="H29" s="722"/>
      <c r="I29" s="733"/>
      <c r="J29" s="734"/>
      <c r="K29" s="734"/>
      <c r="L29" s="734"/>
      <c r="M29" s="734"/>
      <c r="N29" s="734"/>
      <c r="O29" s="734"/>
      <c r="P29" s="734"/>
      <c r="Q29" s="734"/>
      <c r="R29" s="734"/>
      <c r="S29" s="751"/>
      <c r="T29" s="721"/>
      <c r="U29" s="737"/>
      <c r="V29" s="722"/>
      <c r="W29" s="733"/>
      <c r="X29" s="734"/>
      <c r="Y29" s="734"/>
      <c r="Z29" s="734"/>
      <c r="AA29" s="734"/>
      <c r="AB29" s="734"/>
      <c r="AC29" s="734"/>
      <c r="AD29" s="735"/>
    </row>
    <row r="30" spans="1:30" ht="18" customHeight="1" x14ac:dyDescent="0.15">
      <c r="A30" s="685"/>
      <c r="B30" s="704" t="s">
        <v>358</v>
      </c>
      <c r="C30" s="705"/>
      <c r="D30" s="705"/>
      <c r="E30" s="706"/>
      <c r="F30" s="672" t="s">
        <v>74</v>
      </c>
      <c r="G30" s="673"/>
      <c r="H30" s="674"/>
      <c r="I30" s="169" t="s">
        <v>352</v>
      </c>
      <c r="J30" s="723"/>
      <c r="K30" s="723"/>
      <c r="L30" s="723"/>
      <c r="M30" s="724"/>
      <c r="N30" s="678" t="s">
        <v>353</v>
      </c>
      <c r="O30" s="679"/>
      <c r="P30" s="679"/>
      <c r="Q30" s="680" t="str">
        <f>PHONETIC(I31)</f>
        <v/>
      </c>
      <c r="R30" s="680"/>
      <c r="S30" s="680"/>
      <c r="T30" s="680"/>
      <c r="U30" s="680"/>
      <c r="V30" s="680"/>
      <c r="W30" s="680"/>
      <c r="X30" s="680"/>
      <c r="Y30" s="680"/>
      <c r="Z30" s="680"/>
      <c r="AA30" s="680"/>
      <c r="AB30" s="680"/>
      <c r="AC30" s="680"/>
      <c r="AD30" s="681"/>
    </row>
    <row r="31" spans="1:30" ht="18" customHeight="1" x14ac:dyDescent="0.15">
      <c r="A31" s="685"/>
      <c r="B31" s="707"/>
      <c r="C31" s="708"/>
      <c r="D31" s="708"/>
      <c r="E31" s="709"/>
      <c r="F31" s="675"/>
      <c r="G31" s="676"/>
      <c r="H31" s="677"/>
      <c r="I31" s="682"/>
      <c r="J31" s="683"/>
      <c r="K31" s="683"/>
      <c r="L31" s="683"/>
      <c r="M31" s="683"/>
      <c r="N31" s="683"/>
      <c r="O31" s="683"/>
      <c r="P31" s="683"/>
      <c r="Q31" s="683"/>
      <c r="R31" s="683"/>
      <c r="S31" s="683"/>
      <c r="T31" s="683"/>
      <c r="U31" s="683"/>
      <c r="V31" s="683"/>
      <c r="W31" s="683"/>
      <c r="X31" s="683"/>
      <c r="Y31" s="683"/>
      <c r="Z31" s="683"/>
      <c r="AA31" s="683"/>
      <c r="AB31" s="683"/>
      <c r="AC31" s="683"/>
      <c r="AD31" s="684"/>
    </row>
    <row r="32" spans="1:30" ht="18" customHeight="1" thickBot="1" x14ac:dyDescent="0.2">
      <c r="A32" s="736"/>
      <c r="B32" s="710"/>
      <c r="C32" s="711"/>
      <c r="D32" s="711"/>
      <c r="E32" s="712"/>
      <c r="F32" s="667" t="s">
        <v>354</v>
      </c>
      <c r="G32" s="668"/>
      <c r="H32" s="669"/>
      <c r="I32" s="670"/>
      <c r="J32" s="671"/>
      <c r="K32" s="671"/>
      <c r="L32" s="671"/>
      <c r="M32" s="671"/>
      <c r="N32" s="671"/>
      <c r="O32" s="671"/>
      <c r="P32" s="671"/>
      <c r="Q32" s="671"/>
      <c r="R32" s="671"/>
      <c r="S32" s="671"/>
      <c r="T32" s="671"/>
      <c r="U32" s="214" t="s">
        <v>356</v>
      </c>
      <c r="V32" s="671"/>
      <c r="W32" s="671"/>
      <c r="X32" s="671"/>
      <c r="Y32" s="671"/>
      <c r="Z32" s="671"/>
      <c r="AA32" s="671"/>
      <c r="AB32" s="671"/>
      <c r="AC32" s="671"/>
      <c r="AD32" s="170"/>
    </row>
    <row r="33" spans="1:27" ht="18" customHeight="1" x14ac:dyDescent="0.15">
      <c r="A33" s="101" t="s">
        <v>128</v>
      </c>
      <c r="B33" s="22"/>
      <c r="C33" s="22"/>
      <c r="D33" s="22"/>
    </row>
    <row r="34" spans="1:27" ht="21" customHeight="1" x14ac:dyDescent="0.15">
      <c r="A34" s="22" t="s">
        <v>129</v>
      </c>
      <c r="B34" s="22"/>
      <c r="C34" s="22"/>
      <c r="D34" s="22"/>
      <c r="E34" s="22"/>
      <c r="F34" s="22"/>
      <c r="G34" s="22"/>
      <c r="H34" s="22"/>
      <c r="I34" s="22"/>
      <c r="J34" s="22"/>
      <c r="K34" s="22"/>
    </row>
    <row r="35" spans="1:27" x14ac:dyDescent="0.15">
      <c r="A35" s="13" t="s">
        <v>130</v>
      </c>
      <c r="B35" s="102"/>
      <c r="C35" s="102"/>
      <c r="D35" s="102"/>
      <c r="E35" s="22"/>
      <c r="F35" s="22"/>
      <c r="G35" s="22"/>
      <c r="H35" s="22"/>
      <c r="I35" s="22"/>
      <c r="J35" s="22"/>
      <c r="K35" s="22"/>
      <c r="Z35" s="33"/>
      <c r="AA35" s="33"/>
    </row>
    <row r="36" spans="1:27" ht="17.25" customHeight="1" x14ac:dyDescent="0.15">
      <c r="E36" s="102"/>
      <c r="F36" s="102"/>
      <c r="G36" s="102"/>
      <c r="H36" s="102"/>
      <c r="I36" s="102"/>
      <c r="J36" s="102"/>
      <c r="K36" s="102"/>
      <c r="L36" s="103"/>
      <c r="M36" s="103"/>
      <c r="N36" s="103"/>
      <c r="O36" s="103"/>
      <c r="P36" s="103"/>
      <c r="Q36" s="103"/>
      <c r="Z36" s="33"/>
      <c r="AA36" s="33"/>
    </row>
    <row r="37" spans="1:27" ht="15.75" customHeight="1" x14ac:dyDescent="0.15">
      <c r="A37" s="101" t="s">
        <v>131</v>
      </c>
      <c r="B37" s="102"/>
      <c r="C37" s="102"/>
      <c r="D37" s="102"/>
      <c r="E37" s="102"/>
      <c r="F37" s="102"/>
      <c r="G37" s="102"/>
      <c r="H37" s="102"/>
      <c r="I37" s="102"/>
      <c r="J37" s="102"/>
      <c r="K37" s="102"/>
      <c r="L37" s="103"/>
      <c r="M37" s="103"/>
      <c r="N37" s="103"/>
      <c r="O37" s="103"/>
      <c r="P37" s="103"/>
      <c r="Q37" s="103"/>
      <c r="Z37" s="33"/>
      <c r="AA37" s="33"/>
    </row>
    <row r="38" spans="1:27" ht="16.5" customHeight="1" x14ac:dyDescent="0.15">
      <c r="A38" s="34" t="s">
        <v>132</v>
      </c>
      <c r="B38" s="102"/>
      <c r="C38" s="102"/>
      <c r="D38" s="248"/>
      <c r="E38" s="102"/>
      <c r="F38" s="102"/>
      <c r="G38" s="102"/>
      <c r="H38" s="102"/>
      <c r="I38" s="102"/>
      <c r="J38" s="102"/>
      <c r="K38" s="102"/>
      <c r="L38" s="103"/>
      <c r="M38" s="103"/>
      <c r="N38" s="103"/>
      <c r="O38" s="103"/>
      <c r="P38" s="103"/>
      <c r="Q38" s="103"/>
      <c r="Z38" s="33"/>
      <c r="AA38" s="33"/>
    </row>
    <row r="39" spans="1:27" ht="16.5" customHeight="1" x14ac:dyDescent="0.15">
      <c r="A39" s="13" t="s">
        <v>133</v>
      </c>
      <c r="B39" s="102"/>
      <c r="C39" s="102"/>
      <c r="D39" s="102"/>
      <c r="E39" s="102"/>
      <c r="F39" s="102"/>
      <c r="G39" s="102"/>
      <c r="H39" s="102"/>
      <c r="I39" s="102"/>
      <c r="J39" s="102"/>
      <c r="K39" s="102"/>
      <c r="L39" s="103"/>
      <c r="M39" s="103"/>
      <c r="N39" s="103"/>
      <c r="O39" s="103"/>
      <c r="P39" s="103"/>
      <c r="Q39" s="103"/>
      <c r="Z39" s="33"/>
      <c r="AA39" s="33"/>
    </row>
    <row r="40" spans="1:27" ht="16.5" customHeight="1" x14ac:dyDescent="0.15">
      <c r="A40" s="13" t="s">
        <v>134</v>
      </c>
      <c r="B40" s="102"/>
      <c r="C40" s="102"/>
      <c r="D40" s="102"/>
      <c r="E40" s="102"/>
      <c r="F40" s="102"/>
      <c r="G40" s="102"/>
      <c r="H40" s="102"/>
      <c r="I40" s="102"/>
      <c r="J40" s="102"/>
      <c r="K40" s="102"/>
      <c r="L40" s="103"/>
      <c r="M40" s="103"/>
      <c r="N40" s="103"/>
      <c r="O40" s="103"/>
      <c r="P40" s="103"/>
      <c r="Q40" s="103"/>
      <c r="Z40" s="33"/>
      <c r="AA40" s="33"/>
    </row>
    <row r="41" spans="1:27" ht="16.5" customHeight="1" x14ac:dyDescent="0.15">
      <c r="A41" s="13" t="s">
        <v>135</v>
      </c>
      <c r="B41" s="102"/>
      <c r="C41" s="102"/>
      <c r="D41" s="102"/>
      <c r="E41" s="102"/>
      <c r="F41" s="102"/>
      <c r="G41" s="102"/>
      <c r="H41" s="102"/>
      <c r="I41" s="102"/>
      <c r="J41" s="102"/>
      <c r="K41" s="102"/>
      <c r="L41" s="103"/>
      <c r="M41" s="103"/>
      <c r="N41" s="103"/>
      <c r="O41" s="103"/>
      <c r="P41" s="103"/>
      <c r="Q41" s="103"/>
      <c r="Z41" s="33"/>
      <c r="AA41" s="33"/>
    </row>
    <row r="42" spans="1:27" ht="16.5" customHeight="1" x14ac:dyDescent="0.15">
      <c r="A42" s="13" t="s">
        <v>136</v>
      </c>
      <c r="B42" s="102"/>
      <c r="C42" s="102"/>
      <c r="D42" s="102"/>
      <c r="E42" s="102"/>
      <c r="F42" s="102"/>
      <c r="G42" s="102"/>
      <c r="H42" s="102"/>
      <c r="I42" s="102"/>
      <c r="J42" s="102"/>
      <c r="K42" s="102"/>
      <c r="L42" s="103"/>
      <c r="M42" s="103"/>
      <c r="N42" s="103"/>
      <c r="O42" s="103"/>
      <c r="P42" s="103"/>
      <c r="Q42" s="103"/>
      <c r="Z42" s="33"/>
      <c r="AA42" s="33"/>
    </row>
    <row r="43" spans="1:27" ht="12.75" customHeight="1" x14ac:dyDescent="0.15">
      <c r="A43" s="22"/>
      <c r="B43" s="102"/>
      <c r="C43" s="102"/>
      <c r="D43" s="102"/>
      <c r="E43" s="102"/>
      <c r="F43" s="102"/>
      <c r="G43" s="102"/>
      <c r="H43" s="102"/>
      <c r="I43" s="102"/>
      <c r="J43" s="102"/>
      <c r="K43" s="102"/>
      <c r="L43" s="103"/>
      <c r="M43" s="103"/>
      <c r="N43" s="103"/>
      <c r="O43" s="103"/>
      <c r="P43" s="103"/>
      <c r="Q43" s="103"/>
      <c r="Z43" s="33"/>
      <c r="AA43" s="33"/>
    </row>
    <row r="44" spans="1:27" x14ac:dyDescent="0.15">
      <c r="A44" s="22"/>
      <c r="Z44" s="33"/>
      <c r="AA44" s="33"/>
    </row>
    <row r="45" spans="1:27" ht="15" customHeight="1" x14ac:dyDescent="0.15"/>
    <row r="46" spans="1:27" s="32" customFormat="1" ht="14.1" customHeight="1" x14ac:dyDescent="0.15"/>
    <row r="51" spans="8:24" ht="18" customHeight="1" x14ac:dyDescent="0.15"/>
    <row r="52" spans="8:24" ht="6.75" customHeight="1" x14ac:dyDescent="0.15"/>
    <row r="53" spans="8:24" ht="4.5" customHeight="1" x14ac:dyDescent="0.15"/>
    <row r="54" spans="8:24" ht="18" customHeight="1" x14ac:dyDescent="0.15"/>
    <row r="55" spans="8:24" ht="13.5" customHeight="1" x14ac:dyDescent="0.15"/>
    <row r="60" spans="8:24" x14ac:dyDescent="0.15">
      <c r="H60" s="259"/>
      <c r="I60" s="259"/>
      <c r="J60" s="259"/>
      <c r="K60" s="259"/>
      <c r="L60" s="259"/>
      <c r="M60" s="259"/>
      <c r="N60" s="259"/>
      <c r="O60" s="259"/>
      <c r="P60" s="259"/>
      <c r="Q60" s="259"/>
      <c r="R60" s="259"/>
      <c r="S60" s="259"/>
      <c r="T60" s="259"/>
      <c r="U60" s="259"/>
      <c r="V60" s="259"/>
      <c r="W60" s="259"/>
      <c r="X60" s="259"/>
    </row>
    <row r="61" spans="8:24" x14ac:dyDescent="0.15">
      <c r="H61" s="259"/>
      <c r="I61" s="259"/>
      <c r="J61" s="259"/>
      <c r="K61" s="259"/>
      <c r="L61" s="259"/>
      <c r="M61" s="259"/>
      <c r="N61" s="259"/>
      <c r="O61" s="259"/>
      <c r="P61" s="259"/>
      <c r="Q61" s="259"/>
      <c r="R61" s="259"/>
      <c r="S61" s="259"/>
      <c r="T61" s="259"/>
      <c r="U61" s="259"/>
      <c r="V61" s="259"/>
      <c r="W61" s="259"/>
      <c r="X61" s="259"/>
    </row>
    <row r="62" spans="8:24" x14ac:dyDescent="0.15">
      <c r="H62" s="259"/>
      <c r="I62" s="259"/>
      <c r="J62" s="259"/>
      <c r="K62" s="259"/>
      <c r="L62" s="259"/>
      <c r="M62" s="259"/>
      <c r="N62" s="259"/>
      <c r="O62" s="259"/>
      <c r="P62" s="259"/>
      <c r="Q62" s="259"/>
      <c r="R62" s="259"/>
      <c r="S62" s="259"/>
      <c r="T62" s="259"/>
      <c r="U62" s="259"/>
      <c r="V62" s="259"/>
      <c r="W62" s="259"/>
      <c r="X62" s="259"/>
    </row>
    <row r="63" spans="8:24" x14ac:dyDescent="0.15">
      <c r="H63" s="259"/>
      <c r="I63" s="259"/>
      <c r="J63" s="259"/>
      <c r="K63" s="259"/>
      <c r="L63" s="259"/>
      <c r="M63" s="259"/>
      <c r="N63" s="259"/>
      <c r="O63" s="259"/>
      <c r="P63" s="259"/>
      <c r="Q63" s="259"/>
      <c r="R63" s="259"/>
      <c r="S63" s="259"/>
      <c r="T63" s="259"/>
      <c r="U63" s="259"/>
      <c r="V63" s="259"/>
      <c r="W63" s="259"/>
      <c r="X63" s="259"/>
    </row>
    <row r="64" spans="8:24" x14ac:dyDescent="0.15">
      <c r="H64" s="259"/>
      <c r="I64" s="259"/>
      <c r="J64" s="259"/>
      <c r="K64" s="259"/>
      <c r="L64" s="259"/>
      <c r="M64" s="259"/>
      <c r="N64" s="259"/>
      <c r="O64" s="259"/>
      <c r="P64" s="259"/>
      <c r="Q64" s="259"/>
      <c r="R64" s="259"/>
      <c r="S64" s="259"/>
      <c r="T64" s="259"/>
      <c r="U64" s="259"/>
      <c r="V64" s="259"/>
      <c r="W64" s="259"/>
      <c r="X64" s="259"/>
    </row>
    <row r="65" spans="8:24" x14ac:dyDescent="0.15">
      <c r="H65" s="259"/>
      <c r="I65" s="259"/>
      <c r="J65" s="259"/>
      <c r="K65" s="259"/>
      <c r="L65" s="259"/>
      <c r="M65" s="259"/>
      <c r="N65" s="259"/>
      <c r="O65" s="259"/>
      <c r="P65" s="259"/>
      <c r="Q65" s="259"/>
      <c r="R65" s="259"/>
      <c r="S65" s="259"/>
      <c r="T65" s="259"/>
      <c r="U65" s="259"/>
      <c r="V65" s="259"/>
      <c r="W65" s="259"/>
      <c r="X65" s="259"/>
    </row>
    <row r="66" spans="8:24" x14ac:dyDescent="0.15">
      <c r="H66" s="259"/>
      <c r="I66" s="259"/>
      <c r="J66" s="259"/>
      <c r="K66" s="259"/>
      <c r="L66" s="259"/>
      <c r="M66" s="259"/>
      <c r="N66" s="259"/>
      <c r="O66" s="259"/>
      <c r="P66" s="259"/>
      <c r="Q66" s="259"/>
      <c r="R66" s="259"/>
      <c r="S66" s="259"/>
      <c r="T66" s="259"/>
      <c r="U66" s="259"/>
      <c r="V66" s="259"/>
      <c r="W66" s="259"/>
      <c r="X66" s="259"/>
    </row>
    <row r="73" spans="8:24" ht="13.5" customHeight="1" x14ac:dyDescent="0.15"/>
  </sheetData>
  <mergeCells count="77">
    <mergeCell ref="B13:E15"/>
    <mergeCell ref="N13:P13"/>
    <mergeCell ref="I14:AD14"/>
    <mergeCell ref="F15:H15"/>
    <mergeCell ref="J13:M13"/>
    <mergeCell ref="I15:T15"/>
    <mergeCell ref="V15:AC15"/>
    <mergeCell ref="T28:V29"/>
    <mergeCell ref="F22:H23"/>
    <mergeCell ref="F17:L17"/>
    <mergeCell ref="F18:L19"/>
    <mergeCell ref="M17:S17"/>
    <mergeCell ref="V17:X17"/>
    <mergeCell ref="W28:AD29"/>
    <mergeCell ref="I28:S29"/>
    <mergeCell ref="F20:H21"/>
    <mergeCell ref="A1:AD1"/>
    <mergeCell ref="F11:H12"/>
    <mergeCell ref="I11:S12"/>
    <mergeCell ref="F8:L8"/>
    <mergeCell ref="M8:S8"/>
    <mergeCell ref="T6:AD7"/>
    <mergeCell ref="V9:AD10"/>
    <mergeCell ref="T11:V12"/>
    <mergeCell ref="W11:AD12"/>
    <mergeCell ref="M9:S10"/>
    <mergeCell ref="A2:AD2"/>
    <mergeCell ref="V8:X8"/>
    <mergeCell ref="A8:E12"/>
    <mergeCell ref="T8:U10"/>
    <mergeCell ref="Y8:AD8"/>
    <mergeCell ref="F9:L10"/>
    <mergeCell ref="A30:A32"/>
    <mergeCell ref="B30:E32"/>
    <mergeCell ref="F28:H29"/>
    <mergeCell ref="W20:AD21"/>
    <mergeCell ref="J30:M30"/>
    <mergeCell ref="B17:E21"/>
    <mergeCell ref="T20:V21"/>
    <mergeCell ref="I20:S21"/>
    <mergeCell ref="M18:S19"/>
    <mergeCell ref="V18:AD19"/>
    <mergeCell ref="Y17:AD17"/>
    <mergeCell ref="Q22:AD22"/>
    <mergeCell ref="F24:H24"/>
    <mergeCell ref="I24:T24"/>
    <mergeCell ref="V24:AC24"/>
    <mergeCell ref="V25:X25"/>
    <mergeCell ref="R3:T3"/>
    <mergeCell ref="AB3:AC3"/>
    <mergeCell ref="Y3:Z3"/>
    <mergeCell ref="U3:W3"/>
    <mergeCell ref="Y25:AD25"/>
    <mergeCell ref="M25:S25"/>
    <mergeCell ref="T17:U19"/>
    <mergeCell ref="J22:M22"/>
    <mergeCell ref="Q13:AD13"/>
    <mergeCell ref="A16:AD16"/>
    <mergeCell ref="A13:A15"/>
    <mergeCell ref="F13:H14"/>
    <mergeCell ref="T25:U27"/>
    <mergeCell ref="I23:AD23"/>
    <mergeCell ref="V26:AD27"/>
    <mergeCell ref="N22:P22"/>
    <mergeCell ref="A22:A24"/>
    <mergeCell ref="M26:S27"/>
    <mergeCell ref="F25:L25"/>
    <mergeCell ref="B25:E29"/>
    <mergeCell ref="F26:L27"/>
    <mergeCell ref="B22:E24"/>
    <mergeCell ref="F32:H32"/>
    <mergeCell ref="I32:T32"/>
    <mergeCell ref="V32:AC32"/>
    <mergeCell ref="F30:H31"/>
    <mergeCell ref="N30:P30"/>
    <mergeCell ref="Q30:AD30"/>
    <mergeCell ref="I31:AD31"/>
  </mergeCells>
  <phoneticPr fontId="2"/>
  <conditionalFormatting sqref="F9:L10">
    <cfRule type="expression" dxfId="34" priority="7" stopIfTrue="1">
      <formula>+$F$9=""</formula>
    </cfRule>
  </conditionalFormatting>
  <conditionalFormatting sqref="I11:S12">
    <cfRule type="expression" dxfId="33" priority="4" stopIfTrue="1">
      <formula>+$I$11=""</formula>
    </cfRule>
  </conditionalFormatting>
  <conditionalFormatting sqref="I15:T15">
    <cfRule type="expression" dxfId="32" priority="2" stopIfTrue="1">
      <formula>+$I$15=""</formula>
    </cfRule>
  </conditionalFormatting>
  <conditionalFormatting sqref="M9:S10">
    <cfRule type="expression" dxfId="31" priority="6" stopIfTrue="1">
      <formula>+$M$9=""</formula>
    </cfRule>
  </conditionalFormatting>
  <conditionalFormatting sqref="V15:AC15">
    <cfRule type="expression" dxfId="30" priority="1" stopIfTrue="1">
      <formula>+$V$15=""</formula>
    </cfRule>
  </conditionalFormatting>
  <conditionalFormatting sqref="V9:AD10">
    <cfRule type="expression" dxfId="29" priority="5" stopIfTrue="1">
      <formula>+$V$9=""</formula>
    </cfRule>
  </conditionalFormatting>
  <conditionalFormatting sqref="W11:AD12">
    <cfRule type="expression" dxfId="28" priority="3" stopIfTrue="1">
      <formula>+$W$11=""</formula>
    </cfRule>
  </conditionalFormatting>
  <dataValidations count="2">
    <dataValidation imeMode="off" allowBlank="1" showInputMessage="1" showErrorMessage="1" sqref="I11:S12 W11:AD12 J13:M13 I20:S21 W20:AD21 I28:S29 W28:AD29 J30:M30 J22:M22" xr:uid="{00000000-0002-0000-0400-000000000000}"/>
    <dataValidation imeMode="hiragana" allowBlank="1" showInputMessage="1" showErrorMessage="1" sqref="F9:S10 V9:AD10 I14:AD14 V18:AD19 V26:AD27 I31:AD31 I23:AD23 F18:S19 F26:S27" xr:uid="{00000000-0002-0000-0400-000001000000}"/>
  </dataValidations>
  <pageMargins left="0.51181102362204722" right="0.31496062992125984" top="0.82677165354330717" bottom="0.27559055118110237" header="0.43307086614173229" footer="0.31496062992125984"/>
  <pageSetup paperSize="9" scale="97" orientation="portrait" r:id="rId1"/>
  <headerFooter alignWithMargins="0">
    <oddHeader>&amp;L&amp;16&amp;E提出書類２－２&amp;R&amp;"ＭＳ Ｐゴシック,太字"別紙様式第２号</oddHeader>
  </headerFooter>
  <ignoredErrors>
    <ignoredError sqref="Y8 Y17 Y25 Q13 Q22 Q3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BE74"/>
  <sheetViews>
    <sheetView view="pageBreakPreview" zoomScale="96" zoomScaleNormal="70" zoomScaleSheetLayoutView="96" workbookViewId="0">
      <selection activeCell="Y69" sqref="Y69:AI70"/>
    </sheetView>
  </sheetViews>
  <sheetFormatPr defaultColWidth="9" defaultRowHeight="12" x14ac:dyDescent="0.15"/>
  <cols>
    <col min="1" max="1" width="1" style="56" customWidth="1"/>
    <col min="2" max="19" width="2.625" style="56" customWidth="1"/>
    <col min="20" max="20" width="3.75" style="56" customWidth="1"/>
    <col min="21" max="41" width="2.625" style="56" customWidth="1"/>
    <col min="42" max="42" width="2" style="56" customWidth="1"/>
    <col min="43" max="43" width="1.75" style="56" customWidth="1"/>
    <col min="44" max="44" width="1" style="56" customWidth="1"/>
    <col min="45" max="68" width="2.625" style="56" customWidth="1"/>
    <col min="69" max="16384" width="9" style="56"/>
  </cols>
  <sheetData>
    <row r="1" spans="1:44" s="55" customFormat="1" ht="28.5" x14ac:dyDescent="0.15">
      <c r="A1" s="847" t="s">
        <v>249</v>
      </c>
      <c r="B1" s="847"/>
      <c r="C1" s="847"/>
      <c r="D1" s="847"/>
      <c r="E1" s="847"/>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c r="AE1" s="847"/>
      <c r="AF1" s="847"/>
      <c r="AG1" s="847"/>
      <c r="AH1" s="847"/>
      <c r="AI1" s="847"/>
      <c r="AJ1" s="847"/>
      <c r="AK1" s="847"/>
      <c r="AL1" s="847"/>
      <c r="AM1" s="847"/>
      <c r="AN1" s="847"/>
      <c r="AO1" s="847"/>
      <c r="AP1" s="847"/>
      <c r="AQ1" s="847"/>
      <c r="AR1" s="847"/>
    </row>
    <row r="2" spans="1:44" ht="6.75" customHeight="1" x14ac:dyDescent="0.15"/>
    <row r="3" spans="1:44" ht="23.25" customHeight="1" x14ac:dyDescent="0.15"/>
    <row r="4" spans="1:44" ht="13.5" customHeight="1" x14ac:dyDescent="0.15">
      <c r="A4" s="848"/>
      <c r="B4" s="848"/>
      <c r="C4" s="848"/>
      <c r="D4" s="848"/>
      <c r="E4" s="848"/>
      <c r="F4" s="848"/>
      <c r="G4" s="848"/>
      <c r="H4" s="848"/>
      <c r="I4" s="848"/>
      <c r="J4" s="848"/>
      <c r="K4" s="848"/>
      <c r="L4" s="848"/>
      <c r="M4" s="848"/>
      <c r="N4" s="848"/>
      <c r="O4" s="848"/>
      <c r="P4" s="848"/>
      <c r="Q4" s="848"/>
      <c r="R4" s="848"/>
      <c r="S4" s="848"/>
      <c r="T4" s="848"/>
      <c r="U4" s="848"/>
      <c r="V4" s="848"/>
      <c r="W4" s="848"/>
      <c r="X4" s="848"/>
      <c r="Y4" s="848"/>
      <c r="Z4" s="848"/>
      <c r="AA4" s="848"/>
      <c r="AB4" s="848"/>
      <c r="AC4" s="848"/>
      <c r="AD4" s="848"/>
      <c r="AE4" s="848"/>
      <c r="AF4" s="848"/>
      <c r="AG4" s="848"/>
      <c r="AH4" s="848"/>
      <c r="AI4" s="848"/>
      <c r="AJ4" s="848"/>
      <c r="AK4" s="848"/>
      <c r="AL4" s="848"/>
      <c r="AM4" s="848"/>
      <c r="AN4" s="848"/>
      <c r="AO4" s="848"/>
      <c r="AP4" s="848"/>
      <c r="AQ4" s="848"/>
    </row>
    <row r="5" spans="1:44" ht="9" customHeight="1" x14ac:dyDescent="0.15">
      <c r="B5" s="57"/>
      <c r="C5" s="58"/>
      <c r="D5" s="59"/>
      <c r="E5" s="59"/>
      <c r="F5" s="59"/>
      <c r="G5" s="59"/>
      <c r="H5" s="59"/>
      <c r="I5" s="59"/>
      <c r="J5" s="59"/>
      <c r="K5" s="59"/>
      <c r="L5" s="59"/>
      <c r="M5" s="59"/>
      <c r="N5" s="58"/>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60"/>
    </row>
    <row r="6" spans="1:44" ht="18.75" x14ac:dyDescent="0.15">
      <c r="B6" s="61"/>
      <c r="C6" s="62" t="s">
        <v>36</v>
      </c>
      <c r="V6" s="802" t="b">
        <f>IF(AND(C10&gt;99999,C10&lt;500000),U11,IF(AND(C10&gt;499999,C10&lt;1000000),U10,IF(AND(C10&gt;999999,C10&lt;99999999999),U9)))</f>
        <v>0</v>
      </c>
      <c r="W6" s="802"/>
      <c r="X6" s="802"/>
      <c r="Y6" s="802"/>
      <c r="Z6" s="802"/>
      <c r="AA6" s="802"/>
      <c r="AB6" s="802"/>
      <c r="AP6" s="63"/>
    </row>
    <row r="7" spans="1:44" ht="14.25" customHeight="1" x14ac:dyDescent="0.15">
      <c r="B7" s="61"/>
      <c r="V7" s="802" t="b">
        <f>IF(AND(C11&gt;99999,C11&lt;500000),U12,IF(AND(C11&gt;499999,C11&lt;1000000),U11,IF(AND(C11&gt;999999,C11&lt;99999999999),U10)))</f>
        <v>0</v>
      </c>
      <c r="W7" s="802"/>
      <c r="X7" s="802"/>
      <c r="Y7" s="802"/>
      <c r="Z7" s="802"/>
      <c r="AA7" s="802"/>
      <c r="AB7" s="802"/>
      <c r="AP7" s="193"/>
    </row>
    <row r="8" spans="1:44" ht="13.5" customHeight="1" x14ac:dyDescent="0.15">
      <c r="B8" s="61"/>
      <c r="P8" s="825" t="s">
        <v>37</v>
      </c>
      <c r="Q8" s="826"/>
      <c r="R8" s="826"/>
      <c r="S8" s="826"/>
      <c r="T8" s="826"/>
      <c r="U8" s="849" t="s">
        <v>77</v>
      </c>
      <c r="V8" s="849"/>
      <c r="W8" s="849"/>
      <c r="X8" s="849"/>
      <c r="AP8" s="193"/>
    </row>
    <row r="9" spans="1:44" ht="14.25" thickBot="1" x14ac:dyDescent="0.2">
      <c r="B9" s="61"/>
      <c r="C9" s="64" t="s">
        <v>349</v>
      </c>
      <c r="P9" s="199" t="s">
        <v>38</v>
      </c>
      <c r="Q9" s="200"/>
      <c r="R9" s="200"/>
      <c r="S9" s="200"/>
      <c r="T9" s="200"/>
      <c r="U9" s="850">
        <v>560000</v>
      </c>
      <c r="V9" s="850"/>
      <c r="W9" s="850"/>
      <c r="X9" s="850"/>
      <c r="AF9" s="64" t="s">
        <v>39</v>
      </c>
      <c r="AP9" s="193"/>
    </row>
    <row r="10" spans="1:44" ht="13.5" customHeight="1" x14ac:dyDescent="0.15">
      <c r="B10" s="61"/>
      <c r="C10" s="836"/>
      <c r="D10" s="837"/>
      <c r="E10" s="837"/>
      <c r="F10" s="837"/>
      <c r="G10" s="837"/>
      <c r="H10" s="837"/>
      <c r="I10" s="837"/>
      <c r="J10" s="837"/>
      <c r="K10" s="838"/>
      <c r="L10" s="65"/>
      <c r="M10" s="66"/>
      <c r="P10" s="201" t="s">
        <v>40</v>
      </c>
      <c r="Q10" s="202"/>
      <c r="R10" s="202"/>
      <c r="S10" s="202"/>
      <c r="T10" s="202"/>
      <c r="U10" s="801">
        <v>350000</v>
      </c>
      <c r="V10" s="801"/>
      <c r="W10" s="801"/>
      <c r="X10" s="801"/>
      <c r="AF10" s="780">
        <f>IF(OR(C10&lt;2000,C10=""),U16,IF(AND(C10&gt;1999,C10&lt;5000),U15,IF(AND(C10&gt;4999,C10&lt;10000),U14,IF(AND(C10&gt;9999,C10&lt;50000),U13,IF(AND(C10&gt;49999,C10&lt;100000),U12,V6)))))</f>
        <v>2000</v>
      </c>
      <c r="AG10" s="781"/>
      <c r="AH10" s="781"/>
      <c r="AI10" s="781"/>
      <c r="AJ10" s="781"/>
      <c r="AK10" s="781"/>
      <c r="AL10" s="782"/>
      <c r="AM10" s="60"/>
      <c r="AP10" s="193"/>
    </row>
    <row r="11" spans="1:44" ht="13.5" customHeight="1" x14ac:dyDescent="0.15">
      <c r="B11" s="61"/>
      <c r="C11" s="839"/>
      <c r="D11" s="840"/>
      <c r="E11" s="840"/>
      <c r="F11" s="840"/>
      <c r="G11" s="840"/>
      <c r="H11" s="840"/>
      <c r="I11" s="840"/>
      <c r="J11" s="840"/>
      <c r="K11" s="841"/>
      <c r="M11" s="67"/>
      <c r="P11" s="201" t="s">
        <v>41</v>
      </c>
      <c r="Q11" s="202"/>
      <c r="R11" s="202"/>
      <c r="S11" s="202"/>
      <c r="T11" s="202"/>
      <c r="U11" s="801">
        <v>210000</v>
      </c>
      <c r="V11" s="801"/>
      <c r="W11" s="801"/>
      <c r="X11" s="801"/>
      <c r="AF11" s="783"/>
      <c r="AG11" s="784"/>
      <c r="AH11" s="784"/>
      <c r="AI11" s="784"/>
      <c r="AJ11" s="784"/>
      <c r="AK11" s="784"/>
      <c r="AL11" s="785"/>
      <c r="AM11" s="63"/>
      <c r="AP11" s="193"/>
    </row>
    <row r="12" spans="1:44" ht="14.25" customHeight="1" thickBot="1" x14ac:dyDescent="0.2">
      <c r="B12" s="61"/>
      <c r="C12" s="842"/>
      <c r="D12" s="843"/>
      <c r="E12" s="843"/>
      <c r="F12" s="843"/>
      <c r="G12" s="843"/>
      <c r="H12" s="843"/>
      <c r="I12" s="843"/>
      <c r="J12" s="843"/>
      <c r="K12" s="844"/>
      <c r="L12" s="68"/>
      <c r="M12" s="69" t="s">
        <v>42</v>
      </c>
      <c r="P12" s="201" t="s">
        <v>43</v>
      </c>
      <c r="Q12" s="202"/>
      <c r="R12" s="202"/>
      <c r="S12" s="202"/>
      <c r="T12" s="202"/>
      <c r="U12" s="801">
        <v>140000</v>
      </c>
      <c r="V12" s="801"/>
      <c r="W12" s="801"/>
      <c r="X12" s="801"/>
      <c r="AF12" s="786"/>
      <c r="AG12" s="787"/>
      <c r="AH12" s="787"/>
      <c r="AI12" s="787"/>
      <c r="AJ12" s="787"/>
      <c r="AK12" s="787"/>
      <c r="AL12" s="788"/>
      <c r="AM12" s="70" t="s">
        <v>44</v>
      </c>
      <c r="AP12" s="193"/>
    </row>
    <row r="13" spans="1:44" ht="13.5" customHeight="1" x14ac:dyDescent="0.15">
      <c r="B13" s="61"/>
      <c r="C13" s="56" t="s">
        <v>450</v>
      </c>
      <c r="P13" s="201" t="s">
        <v>45</v>
      </c>
      <c r="Q13" s="202"/>
      <c r="R13" s="202"/>
      <c r="S13" s="202"/>
      <c r="T13" s="202"/>
      <c r="U13" s="801">
        <v>70000</v>
      </c>
      <c r="V13" s="801"/>
      <c r="W13" s="801"/>
      <c r="X13" s="801"/>
      <c r="AP13" s="193"/>
    </row>
    <row r="14" spans="1:44" ht="13.5" customHeight="1" x14ac:dyDescent="0.15">
      <c r="B14" s="61"/>
      <c r="P14" s="201" t="s">
        <v>46</v>
      </c>
      <c r="Q14" s="202"/>
      <c r="R14" s="202"/>
      <c r="S14" s="202"/>
      <c r="T14" s="202"/>
      <c r="U14" s="801">
        <v>21000</v>
      </c>
      <c r="V14" s="801"/>
      <c r="W14" s="801"/>
      <c r="X14" s="801"/>
      <c r="AE14" s="56" t="s">
        <v>78</v>
      </c>
      <c r="AP14" s="193"/>
    </row>
    <row r="15" spans="1:44" ht="13.5" customHeight="1" x14ac:dyDescent="0.15">
      <c r="B15" s="61"/>
      <c r="P15" s="201" t="s">
        <v>47</v>
      </c>
      <c r="Q15" s="202"/>
      <c r="R15" s="202"/>
      <c r="S15" s="202"/>
      <c r="T15" s="202"/>
      <c r="U15" s="801">
        <v>7000</v>
      </c>
      <c r="V15" s="801"/>
      <c r="W15" s="801"/>
      <c r="X15" s="801"/>
      <c r="AE15" s="56" t="s">
        <v>405</v>
      </c>
      <c r="AP15" s="193"/>
    </row>
    <row r="16" spans="1:44" ht="13.5" customHeight="1" x14ac:dyDescent="0.15">
      <c r="B16" s="61"/>
      <c r="P16" s="201" t="s">
        <v>48</v>
      </c>
      <c r="Q16" s="202"/>
      <c r="R16" s="202"/>
      <c r="S16" s="202"/>
      <c r="T16" s="202"/>
      <c r="U16" s="801">
        <v>2000</v>
      </c>
      <c r="V16" s="801"/>
      <c r="W16" s="801"/>
      <c r="X16" s="801"/>
      <c r="AF16" s="194"/>
      <c r="AP16" s="63"/>
    </row>
    <row r="17" spans="2:57" ht="13.5" customHeight="1" x14ac:dyDescent="0.15">
      <c r="B17" s="61"/>
      <c r="P17" s="845" t="s">
        <v>79</v>
      </c>
      <c r="Q17" s="846"/>
      <c r="R17" s="846"/>
      <c r="S17" s="846"/>
      <c r="T17" s="846"/>
      <c r="U17" s="801">
        <v>2000</v>
      </c>
      <c r="V17" s="801"/>
      <c r="W17" s="801"/>
      <c r="X17" s="801"/>
      <c r="AF17" s="194"/>
      <c r="AP17" s="63"/>
    </row>
    <row r="18" spans="2:57" ht="4.5" customHeight="1" x14ac:dyDescent="0.15">
      <c r="B18" s="61"/>
      <c r="AP18" s="193"/>
    </row>
    <row r="19" spans="2:57" ht="12.75" customHeight="1" x14ac:dyDescent="0.15">
      <c r="B19" s="61"/>
      <c r="AP19" s="193"/>
    </row>
    <row r="20" spans="2:57" ht="18.75" x14ac:dyDescent="0.15">
      <c r="B20" s="61"/>
      <c r="C20" s="62" t="s">
        <v>401</v>
      </c>
      <c r="AP20" s="193"/>
    </row>
    <row r="21" spans="2:57" ht="14.25" customHeight="1" x14ac:dyDescent="0.15">
      <c r="B21" s="61"/>
      <c r="U21" s="803">
        <v>9</v>
      </c>
      <c r="V21" s="803"/>
      <c r="W21" s="803"/>
      <c r="X21" s="803"/>
      <c r="AP21" s="193"/>
    </row>
    <row r="22" spans="2:57" ht="13.5" customHeight="1" thickBot="1" x14ac:dyDescent="0.2">
      <c r="B22" s="61"/>
      <c r="C22" s="64" t="s">
        <v>49</v>
      </c>
      <c r="U22" s="804"/>
      <c r="V22" s="804"/>
      <c r="W22" s="804"/>
      <c r="X22" s="804"/>
      <c r="AF22" s="64" t="s">
        <v>50</v>
      </c>
      <c r="AP22" s="193"/>
    </row>
    <row r="23" spans="2:57" ht="14.25" customHeight="1" x14ac:dyDescent="0.15">
      <c r="B23" s="61"/>
      <c r="C23" s="827">
        <f>SUM(T29:V36)</f>
        <v>0</v>
      </c>
      <c r="D23" s="828"/>
      <c r="E23" s="828"/>
      <c r="F23" s="828"/>
      <c r="G23" s="828"/>
      <c r="H23" s="828"/>
      <c r="I23" s="828"/>
      <c r="J23" s="828"/>
      <c r="K23" s="829"/>
      <c r="L23" s="65"/>
      <c r="M23" s="66"/>
      <c r="P23" s="71"/>
      <c r="U23" s="866">
        <v>100000</v>
      </c>
      <c r="V23" s="866"/>
      <c r="W23" s="866"/>
      <c r="X23" s="866"/>
      <c r="AE23" s="780">
        <f>IF(C23&gt;600,ROUNDDOWN(C23*90/12,-2),48000/12)</f>
        <v>4000</v>
      </c>
      <c r="AF23" s="781"/>
      <c r="AG23" s="781"/>
      <c r="AH23" s="781"/>
      <c r="AI23" s="781"/>
      <c r="AJ23" s="781"/>
      <c r="AK23" s="781"/>
      <c r="AL23" s="782"/>
      <c r="AM23" s="60"/>
      <c r="AP23" s="193"/>
    </row>
    <row r="24" spans="2:57" ht="14.25" customHeight="1" x14ac:dyDescent="0.15">
      <c r="B24" s="61"/>
      <c r="C24" s="830"/>
      <c r="D24" s="831"/>
      <c r="E24" s="831"/>
      <c r="F24" s="831"/>
      <c r="G24" s="831"/>
      <c r="H24" s="831"/>
      <c r="I24" s="831"/>
      <c r="J24" s="831"/>
      <c r="K24" s="832"/>
      <c r="M24" s="67"/>
      <c r="P24" s="72"/>
      <c r="U24" s="867"/>
      <c r="V24" s="867"/>
      <c r="W24" s="867"/>
      <c r="X24" s="867"/>
      <c r="AE24" s="783"/>
      <c r="AF24" s="784"/>
      <c r="AG24" s="784"/>
      <c r="AH24" s="784"/>
      <c r="AI24" s="784"/>
      <c r="AJ24" s="784"/>
      <c r="AK24" s="784"/>
      <c r="AL24" s="785"/>
      <c r="AM24" s="63"/>
      <c r="AP24" s="193"/>
    </row>
    <row r="25" spans="2:57" ht="12.75" customHeight="1" thickBot="1" x14ac:dyDescent="0.2">
      <c r="B25" s="61"/>
      <c r="C25" s="833"/>
      <c r="D25" s="834"/>
      <c r="E25" s="834"/>
      <c r="F25" s="834"/>
      <c r="G25" s="834"/>
      <c r="H25" s="834"/>
      <c r="I25" s="834"/>
      <c r="J25" s="834"/>
      <c r="K25" s="835"/>
      <c r="L25" s="73"/>
      <c r="M25" s="74" t="s">
        <v>51</v>
      </c>
      <c r="P25" s="72"/>
      <c r="AE25" s="786"/>
      <c r="AF25" s="787"/>
      <c r="AG25" s="787"/>
      <c r="AH25" s="787"/>
      <c r="AI25" s="787"/>
      <c r="AJ25" s="787"/>
      <c r="AK25" s="787"/>
      <c r="AL25" s="788"/>
      <c r="AM25" s="70" t="s">
        <v>44</v>
      </c>
      <c r="AP25" s="193"/>
    </row>
    <row r="26" spans="2:57" x14ac:dyDescent="0.15">
      <c r="B26" s="61"/>
      <c r="C26" s="56" t="s">
        <v>450</v>
      </c>
      <c r="P26" s="65"/>
      <c r="AP26" s="193"/>
    </row>
    <row r="27" spans="2:57" x14ac:dyDescent="0.15">
      <c r="B27" s="61"/>
      <c r="AP27" s="193"/>
      <c r="AX27" s="236"/>
      <c r="AY27" s="236"/>
      <c r="AZ27" s="236"/>
      <c r="BA27" s="236"/>
      <c r="BB27" s="236"/>
      <c r="BC27" s="236"/>
      <c r="BD27" s="236"/>
      <c r="BE27" s="236"/>
    </row>
    <row r="28" spans="2:57" ht="12.75" thickBot="1" x14ac:dyDescent="0.2">
      <c r="B28" s="61"/>
      <c r="D28" s="75" t="s">
        <v>455</v>
      </c>
      <c r="P28" s="75"/>
      <c r="AP28" s="193"/>
      <c r="AX28" s="236"/>
      <c r="AY28" s="237"/>
      <c r="AZ28" s="236"/>
      <c r="BA28" s="236"/>
      <c r="BB28" s="236"/>
      <c r="BC28" s="236"/>
      <c r="BD28" s="236"/>
      <c r="BE28" s="236"/>
    </row>
    <row r="29" spans="2:57" ht="12" customHeight="1" x14ac:dyDescent="0.15">
      <c r="B29" s="61"/>
      <c r="D29" s="795" t="s">
        <v>452</v>
      </c>
      <c r="E29" s="796"/>
      <c r="F29" s="805" t="s">
        <v>451</v>
      </c>
      <c r="G29" s="806"/>
      <c r="H29" s="806"/>
      <c r="I29" s="806"/>
      <c r="J29" s="806"/>
      <c r="K29" s="809"/>
      <c r="L29" s="810"/>
      <c r="M29" s="811"/>
      <c r="P29" s="56" t="s">
        <v>479</v>
      </c>
      <c r="T29" s="809">
        <f>ROUNDDOWN(K29*P30,0)</f>
        <v>0</v>
      </c>
      <c r="U29" s="810"/>
      <c r="V29" s="811"/>
      <c r="AF29" s="194"/>
      <c r="AP29" s="63"/>
      <c r="AX29" s="236"/>
      <c r="AZ29" s="236"/>
      <c r="BA29" s="236"/>
      <c r="BB29" s="236"/>
      <c r="BC29" s="236"/>
      <c r="BD29" s="236"/>
      <c r="BE29" s="236"/>
    </row>
    <row r="30" spans="2:57" ht="12" customHeight="1" thickBot="1" x14ac:dyDescent="0.2">
      <c r="B30" s="61"/>
      <c r="D30" s="797"/>
      <c r="E30" s="798"/>
      <c r="F30" s="807"/>
      <c r="G30" s="808"/>
      <c r="H30" s="808"/>
      <c r="I30" s="808"/>
      <c r="J30" s="808"/>
      <c r="K30" s="812"/>
      <c r="L30" s="813"/>
      <c r="M30" s="814"/>
      <c r="N30" s="289" t="s">
        <v>51</v>
      </c>
      <c r="P30" s="789">
        <v>1</v>
      </c>
      <c r="Q30" s="790"/>
      <c r="S30" s="56" t="s">
        <v>480</v>
      </c>
      <c r="T30" s="812"/>
      <c r="U30" s="813"/>
      <c r="V30" s="814"/>
      <c r="W30" s="56" t="s">
        <v>51</v>
      </c>
      <c r="AF30" s="194"/>
      <c r="AP30" s="63"/>
    </row>
    <row r="31" spans="2:57" ht="12" customHeight="1" x14ac:dyDescent="0.15">
      <c r="B31" s="61"/>
      <c r="D31" s="797"/>
      <c r="E31" s="798"/>
      <c r="F31" s="805" t="s">
        <v>456</v>
      </c>
      <c r="G31" s="806"/>
      <c r="H31" s="806"/>
      <c r="I31" s="806"/>
      <c r="J31" s="806"/>
      <c r="K31" s="809"/>
      <c r="L31" s="810"/>
      <c r="M31" s="811"/>
      <c r="N31" s="289"/>
      <c r="T31" s="809">
        <f>ROUNDDOWN(K31*P32,0)</f>
        <v>0</v>
      </c>
      <c r="U31" s="810"/>
      <c r="V31" s="811"/>
      <c r="AF31" s="194"/>
      <c r="AP31" s="63"/>
    </row>
    <row r="32" spans="2:57" ht="12" customHeight="1" thickBot="1" x14ac:dyDescent="0.2">
      <c r="B32" s="61"/>
      <c r="D32" s="799"/>
      <c r="E32" s="800"/>
      <c r="F32" s="807"/>
      <c r="G32" s="808"/>
      <c r="H32" s="808"/>
      <c r="I32" s="808"/>
      <c r="J32" s="808"/>
      <c r="K32" s="812"/>
      <c r="L32" s="813"/>
      <c r="M32" s="814"/>
      <c r="N32" s="289" t="s">
        <v>51</v>
      </c>
      <c r="P32" s="789">
        <v>0.5</v>
      </c>
      <c r="Q32" s="790"/>
      <c r="S32" s="56" t="s">
        <v>480</v>
      </c>
      <c r="T32" s="812"/>
      <c r="U32" s="813"/>
      <c r="V32" s="814"/>
      <c r="W32" s="56" t="s">
        <v>51</v>
      </c>
      <c r="AF32" s="194"/>
      <c r="AP32" s="63"/>
    </row>
    <row r="33" spans="2:42" ht="12" customHeight="1" x14ac:dyDescent="0.15">
      <c r="B33" s="61"/>
      <c r="D33" s="795" t="s">
        <v>453</v>
      </c>
      <c r="E33" s="796"/>
      <c r="F33" s="805" t="s">
        <v>451</v>
      </c>
      <c r="G33" s="806"/>
      <c r="H33" s="806"/>
      <c r="I33" s="806"/>
      <c r="J33" s="806"/>
      <c r="K33" s="809"/>
      <c r="L33" s="810"/>
      <c r="M33" s="811"/>
      <c r="N33" s="289"/>
      <c r="P33" s="236"/>
      <c r="Q33" s="236"/>
      <c r="T33" s="809">
        <f>ROUNDDOWN(K33*P34,0)</f>
        <v>0</v>
      </c>
      <c r="U33" s="810"/>
      <c r="V33" s="811"/>
      <c r="AF33" s="194"/>
      <c r="AP33" s="63"/>
    </row>
    <row r="34" spans="2:42" ht="12" customHeight="1" thickBot="1" x14ac:dyDescent="0.2">
      <c r="B34" s="61"/>
      <c r="D34" s="797"/>
      <c r="E34" s="798"/>
      <c r="F34" s="807"/>
      <c r="G34" s="808"/>
      <c r="H34" s="808"/>
      <c r="I34" s="808"/>
      <c r="J34" s="808"/>
      <c r="K34" s="812"/>
      <c r="L34" s="813"/>
      <c r="M34" s="814"/>
      <c r="N34" s="289" t="s">
        <v>51</v>
      </c>
      <c r="P34" s="789">
        <v>1</v>
      </c>
      <c r="Q34" s="790"/>
      <c r="S34" s="56" t="s">
        <v>480</v>
      </c>
      <c r="T34" s="812"/>
      <c r="U34" s="813"/>
      <c r="V34" s="814"/>
      <c r="W34" s="56" t="s">
        <v>51</v>
      </c>
      <c r="AF34" s="194"/>
      <c r="AP34" s="63"/>
    </row>
    <row r="35" spans="2:42" ht="12" customHeight="1" x14ac:dyDescent="0.15">
      <c r="B35" s="61"/>
      <c r="D35" s="797"/>
      <c r="E35" s="798"/>
      <c r="F35" s="805" t="s">
        <v>454</v>
      </c>
      <c r="G35" s="806"/>
      <c r="H35" s="806"/>
      <c r="I35" s="806"/>
      <c r="J35" s="806"/>
      <c r="K35" s="809"/>
      <c r="L35" s="810"/>
      <c r="M35" s="811"/>
      <c r="N35" s="289"/>
      <c r="P35" s="236"/>
      <c r="Q35" s="236"/>
      <c r="T35" s="809">
        <f>ROUNDDOWN(K35*P36,0)</f>
        <v>0</v>
      </c>
      <c r="U35" s="810"/>
      <c r="V35" s="811"/>
      <c r="AF35" s="194"/>
      <c r="AP35" s="63"/>
    </row>
    <row r="36" spans="2:42" ht="12" customHeight="1" thickBot="1" x14ac:dyDescent="0.2">
      <c r="B36" s="61"/>
      <c r="D36" s="799"/>
      <c r="E36" s="800"/>
      <c r="F36" s="807"/>
      <c r="G36" s="808"/>
      <c r="H36" s="808"/>
      <c r="I36" s="808"/>
      <c r="J36" s="808"/>
      <c r="K36" s="812"/>
      <c r="L36" s="813"/>
      <c r="M36" s="814"/>
      <c r="N36" s="289" t="s">
        <v>51</v>
      </c>
      <c r="P36" s="789">
        <v>0.5</v>
      </c>
      <c r="Q36" s="790"/>
      <c r="S36" s="56" t="s">
        <v>480</v>
      </c>
      <c r="T36" s="812"/>
      <c r="U36" s="813"/>
      <c r="V36" s="814"/>
      <c r="W36" s="56" t="s">
        <v>51</v>
      </c>
      <c r="AF36" s="194"/>
      <c r="AP36" s="63"/>
    </row>
    <row r="37" spans="2:42" x14ac:dyDescent="0.15">
      <c r="B37" s="61"/>
      <c r="T37" s="236" t="s">
        <v>508</v>
      </c>
      <c r="AP37" s="193"/>
    </row>
    <row r="38" spans="2:42" x14ac:dyDescent="0.15">
      <c r="B38" s="61"/>
      <c r="T38" s="236" t="s">
        <v>510</v>
      </c>
      <c r="AP38" s="193"/>
    </row>
    <row r="39" spans="2:42" ht="18.75" x14ac:dyDescent="0.15">
      <c r="B39" s="61"/>
      <c r="C39" s="62" t="s">
        <v>52</v>
      </c>
      <c r="D39" s="247"/>
      <c r="T39" s="236" t="s">
        <v>487</v>
      </c>
      <c r="AP39" s="193"/>
    </row>
    <row r="40" spans="2:42" ht="14.25" customHeight="1" x14ac:dyDescent="0.15">
      <c r="B40" s="61"/>
      <c r="C40" s="64"/>
      <c r="AP40" s="193"/>
    </row>
    <row r="41" spans="2:42" ht="15" customHeight="1" thickBot="1" x14ac:dyDescent="0.2">
      <c r="B41" s="61"/>
      <c r="C41" s="64" t="s">
        <v>80</v>
      </c>
      <c r="AP41" s="193"/>
    </row>
    <row r="42" spans="2:42" ht="13.5" customHeight="1" thickBot="1" x14ac:dyDescent="0.2">
      <c r="B42" s="61"/>
      <c r="C42" s="815"/>
      <c r="D42" s="816"/>
      <c r="E42" s="816"/>
      <c r="F42" s="816"/>
      <c r="G42" s="816"/>
      <c r="H42" s="816"/>
      <c r="I42" s="816"/>
      <c r="J42" s="816"/>
      <c r="K42" s="816"/>
      <c r="L42" s="65"/>
      <c r="M42" s="66"/>
      <c r="AP42" s="193"/>
    </row>
    <row r="43" spans="2:42" ht="12" customHeight="1" thickTop="1" thickBot="1" x14ac:dyDescent="0.2">
      <c r="B43" s="61"/>
      <c r="C43" s="817"/>
      <c r="D43" s="818"/>
      <c r="E43" s="818"/>
      <c r="F43" s="818"/>
      <c r="G43" s="818"/>
      <c r="H43" s="818"/>
      <c r="I43" s="818"/>
      <c r="J43" s="818"/>
      <c r="K43" s="818"/>
      <c r="L43" s="68"/>
      <c r="M43" s="76" t="s">
        <v>53</v>
      </c>
      <c r="U43" s="77"/>
      <c r="V43" s="78"/>
      <c r="AF43" s="64" t="s">
        <v>81</v>
      </c>
      <c r="AP43" s="193"/>
    </row>
    <row r="44" spans="2:42" ht="12" customHeight="1" x14ac:dyDescent="0.15">
      <c r="B44" s="61"/>
      <c r="C44" s="56" t="s">
        <v>82</v>
      </c>
      <c r="V44" s="79"/>
      <c r="AF44" s="780">
        <f>IF(OR(C48=0,C48=""),C42*4000,C42*4000+C48*3000)</f>
        <v>0</v>
      </c>
      <c r="AG44" s="781"/>
      <c r="AH44" s="781"/>
      <c r="AI44" s="781"/>
      <c r="AJ44" s="781"/>
      <c r="AK44" s="781"/>
      <c r="AL44" s="782"/>
      <c r="AM44" s="60"/>
      <c r="AP44" s="193"/>
    </row>
    <row r="45" spans="2:42" ht="12" customHeight="1" x14ac:dyDescent="0.15">
      <c r="B45" s="61"/>
      <c r="C45" s="56" t="s">
        <v>83</v>
      </c>
      <c r="V45" s="79"/>
      <c r="AF45" s="783"/>
      <c r="AG45" s="784"/>
      <c r="AH45" s="784"/>
      <c r="AI45" s="784"/>
      <c r="AJ45" s="784"/>
      <c r="AK45" s="784"/>
      <c r="AL45" s="785"/>
      <c r="AM45" s="63"/>
      <c r="AP45" s="193"/>
    </row>
    <row r="46" spans="2:42" ht="12.75" customHeight="1" x14ac:dyDescent="0.15">
      <c r="B46" s="61"/>
      <c r="C46" s="56" t="s">
        <v>146</v>
      </c>
      <c r="V46" s="79"/>
      <c r="AF46" s="786"/>
      <c r="AG46" s="787"/>
      <c r="AH46" s="787"/>
      <c r="AI46" s="787"/>
      <c r="AJ46" s="787"/>
      <c r="AK46" s="787"/>
      <c r="AL46" s="788"/>
      <c r="AM46" s="70" t="s">
        <v>44</v>
      </c>
      <c r="AP46" s="193"/>
    </row>
    <row r="47" spans="2:42" ht="15" customHeight="1" thickBot="1" x14ac:dyDescent="0.2">
      <c r="B47" s="61"/>
      <c r="C47" s="64" t="s">
        <v>398</v>
      </c>
      <c r="V47" s="79"/>
      <c r="AP47" s="193"/>
    </row>
    <row r="48" spans="2:42" ht="12.75" customHeight="1" thickBot="1" x14ac:dyDescent="0.2">
      <c r="B48" s="61"/>
      <c r="C48" s="791"/>
      <c r="D48" s="792"/>
      <c r="E48" s="792"/>
      <c r="F48" s="792"/>
      <c r="G48" s="792"/>
      <c r="H48" s="792"/>
      <c r="I48" s="792"/>
      <c r="J48" s="792"/>
      <c r="K48" s="792"/>
      <c r="L48" s="65"/>
      <c r="M48" s="66"/>
      <c r="U48" s="80"/>
      <c r="V48" s="81"/>
      <c r="AG48" s="194"/>
      <c r="AP48" s="63"/>
    </row>
    <row r="49" spans="2:42" ht="15" customHeight="1" thickTop="1" thickBot="1" x14ac:dyDescent="0.2">
      <c r="B49" s="61"/>
      <c r="C49" s="793"/>
      <c r="D49" s="794"/>
      <c r="E49" s="794"/>
      <c r="F49" s="794"/>
      <c r="G49" s="794"/>
      <c r="H49" s="794"/>
      <c r="I49" s="794"/>
      <c r="J49" s="794"/>
      <c r="K49" s="794"/>
      <c r="L49" s="68"/>
      <c r="M49" s="76" t="s">
        <v>53</v>
      </c>
      <c r="AG49" s="194"/>
      <c r="AP49" s="63"/>
    </row>
    <row r="50" spans="2:42" ht="12" customHeight="1" x14ac:dyDescent="0.15">
      <c r="B50" s="61"/>
      <c r="C50" s="767" t="s">
        <v>84</v>
      </c>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G50" s="194"/>
      <c r="AP50" s="63"/>
    </row>
    <row r="51" spans="2:42" x14ac:dyDescent="0.15">
      <c r="B51" s="61"/>
      <c r="C51" s="767"/>
      <c r="D51" s="767"/>
      <c r="E51" s="767"/>
      <c r="F51" s="767"/>
      <c r="G51" s="767"/>
      <c r="H51" s="767"/>
      <c r="I51" s="767"/>
      <c r="J51" s="767"/>
      <c r="K51" s="767"/>
      <c r="L51" s="767"/>
      <c r="M51" s="767"/>
      <c r="N51" s="767"/>
      <c r="O51" s="767"/>
      <c r="P51" s="767"/>
      <c r="Q51" s="767"/>
      <c r="R51" s="767"/>
      <c r="S51" s="767"/>
      <c r="T51" s="767"/>
      <c r="U51" s="767"/>
      <c r="V51" s="767"/>
      <c r="W51" s="767"/>
      <c r="X51" s="767"/>
      <c r="Y51" s="767"/>
      <c r="Z51" s="767"/>
      <c r="AA51" s="767"/>
      <c r="AB51" s="767"/>
      <c r="AC51" s="767"/>
      <c r="AP51" s="193"/>
    </row>
    <row r="52" spans="2:42" x14ac:dyDescent="0.15">
      <c r="B52" s="61"/>
      <c r="AP52" s="193"/>
    </row>
    <row r="53" spans="2:42" ht="28.5" customHeight="1" x14ac:dyDescent="0.15">
      <c r="B53" s="61"/>
      <c r="AP53" s="193"/>
    </row>
    <row r="54" spans="2:42" ht="15" x14ac:dyDescent="0.15">
      <c r="B54" s="61"/>
      <c r="C54" s="195" t="s">
        <v>458</v>
      </c>
      <c r="D54" s="196"/>
      <c r="E54" s="196"/>
      <c r="F54" s="196"/>
      <c r="G54" s="196"/>
      <c r="H54" s="197"/>
      <c r="P54" s="203" t="s">
        <v>457</v>
      </c>
      <c r="Q54" s="203"/>
      <c r="R54" s="203"/>
      <c r="S54" s="203"/>
      <c r="T54" s="203"/>
      <c r="U54" s="203"/>
      <c r="V54" s="203"/>
      <c r="W54" s="203"/>
      <c r="X54" s="203"/>
      <c r="Y54" s="203"/>
      <c r="Z54" s="203"/>
      <c r="AA54" s="203"/>
      <c r="AP54" s="193"/>
    </row>
    <row r="55" spans="2:42" ht="15.75" thickBot="1" x14ac:dyDescent="0.2">
      <c r="B55" s="61"/>
      <c r="C55" s="56" t="s">
        <v>399</v>
      </c>
      <c r="G55" s="75"/>
      <c r="P55" s="82" t="s">
        <v>402</v>
      </c>
      <c r="T55" s="75"/>
      <c r="AC55" s="851" t="s">
        <v>400</v>
      </c>
      <c r="AD55" s="851"/>
      <c r="AE55" s="851"/>
      <c r="AF55" s="851"/>
      <c r="AG55" s="851"/>
      <c r="AH55" s="851"/>
      <c r="AI55" s="851"/>
      <c r="AJ55" s="851"/>
      <c r="AK55" s="851"/>
      <c r="AP55" s="193"/>
    </row>
    <row r="56" spans="2:42" ht="12.75" customHeight="1" thickTop="1" x14ac:dyDescent="0.15">
      <c r="B56" s="61"/>
      <c r="C56" s="852">
        <f>AF44+AE23+AF10</f>
        <v>6000</v>
      </c>
      <c r="D56" s="853"/>
      <c r="E56" s="853"/>
      <c r="F56" s="853"/>
      <c r="G56" s="853"/>
      <c r="H56" s="853"/>
      <c r="I56" s="853"/>
      <c r="J56" s="853"/>
      <c r="K56" s="854"/>
      <c r="L56" s="78"/>
      <c r="P56" s="870">
        <f>C56*12</f>
        <v>72000</v>
      </c>
      <c r="Q56" s="871"/>
      <c r="R56" s="871"/>
      <c r="S56" s="871"/>
      <c r="T56" s="871"/>
      <c r="U56" s="871"/>
      <c r="V56" s="871"/>
      <c r="W56" s="871"/>
      <c r="X56" s="872"/>
      <c r="Y56" s="78"/>
      <c r="AB56" s="819">
        <f>P56/2</f>
        <v>36000</v>
      </c>
      <c r="AC56" s="820"/>
      <c r="AD56" s="820"/>
      <c r="AE56" s="820"/>
      <c r="AF56" s="820"/>
      <c r="AG56" s="820"/>
      <c r="AH56" s="820"/>
      <c r="AI56" s="820"/>
      <c r="AJ56" s="820"/>
      <c r="AK56" s="78"/>
      <c r="AP56" s="193"/>
    </row>
    <row r="57" spans="2:42" ht="14.25" customHeight="1" x14ac:dyDescent="0.15">
      <c r="B57" s="61"/>
      <c r="C57" s="855"/>
      <c r="D57" s="856"/>
      <c r="E57" s="856"/>
      <c r="F57" s="856"/>
      <c r="G57" s="856"/>
      <c r="H57" s="856"/>
      <c r="I57" s="856"/>
      <c r="J57" s="856"/>
      <c r="K57" s="857"/>
      <c r="L57" s="79"/>
      <c r="P57" s="873"/>
      <c r="Q57" s="874"/>
      <c r="R57" s="874"/>
      <c r="S57" s="874"/>
      <c r="T57" s="874"/>
      <c r="U57" s="874"/>
      <c r="V57" s="874"/>
      <c r="W57" s="874"/>
      <c r="X57" s="875"/>
      <c r="Y57" s="79"/>
      <c r="AB57" s="821"/>
      <c r="AC57" s="822"/>
      <c r="AD57" s="822"/>
      <c r="AE57" s="822"/>
      <c r="AF57" s="822"/>
      <c r="AG57" s="822"/>
      <c r="AH57" s="822"/>
      <c r="AI57" s="822"/>
      <c r="AJ57" s="822"/>
      <c r="AK57" s="79"/>
      <c r="AP57" s="193"/>
    </row>
    <row r="58" spans="2:42" ht="19.5" customHeight="1" thickBot="1" x14ac:dyDescent="0.2">
      <c r="B58" s="61"/>
      <c r="C58" s="858"/>
      <c r="D58" s="859"/>
      <c r="E58" s="859"/>
      <c r="F58" s="859"/>
      <c r="G58" s="859"/>
      <c r="H58" s="859"/>
      <c r="I58" s="859"/>
      <c r="J58" s="859"/>
      <c r="K58" s="860"/>
      <c r="L58" s="81" t="s">
        <v>44</v>
      </c>
      <c r="P58" s="876"/>
      <c r="Q58" s="877"/>
      <c r="R58" s="877"/>
      <c r="S58" s="877"/>
      <c r="T58" s="877"/>
      <c r="U58" s="877"/>
      <c r="V58" s="877"/>
      <c r="W58" s="877"/>
      <c r="X58" s="878"/>
      <c r="Y58" s="81" t="s">
        <v>44</v>
      </c>
      <c r="AB58" s="823"/>
      <c r="AC58" s="824"/>
      <c r="AD58" s="824"/>
      <c r="AE58" s="824"/>
      <c r="AF58" s="824"/>
      <c r="AG58" s="824"/>
      <c r="AH58" s="824"/>
      <c r="AI58" s="824"/>
      <c r="AJ58" s="824"/>
      <c r="AK58" s="81" t="s">
        <v>44</v>
      </c>
      <c r="AP58" s="193"/>
    </row>
    <row r="59" spans="2:42" ht="19.5" customHeight="1" thickTop="1" x14ac:dyDescent="0.15">
      <c r="B59" s="61"/>
      <c r="C59" s="198"/>
      <c r="D59" s="198"/>
      <c r="E59" s="198"/>
      <c r="F59" s="198"/>
      <c r="G59" s="198"/>
      <c r="H59" s="198"/>
      <c r="I59" s="198"/>
      <c r="J59" s="198"/>
      <c r="K59" s="198"/>
      <c r="P59" s="56" t="s">
        <v>85</v>
      </c>
      <c r="Q59" s="767" t="s">
        <v>403</v>
      </c>
      <c r="R59" s="767"/>
      <c r="S59" s="767"/>
      <c r="T59" s="767"/>
      <c r="U59" s="767"/>
      <c r="V59" s="767"/>
      <c r="W59" s="767"/>
      <c r="X59" s="767"/>
      <c r="Y59" s="767"/>
      <c r="Z59" s="767"/>
      <c r="AA59" s="767"/>
      <c r="AB59" s="767"/>
      <c r="AC59" s="767"/>
      <c r="AD59" s="767"/>
      <c r="AE59" s="767"/>
      <c r="AF59" s="767"/>
      <c r="AG59" s="767"/>
      <c r="AH59" s="767"/>
      <c r="AI59" s="767"/>
      <c r="AJ59" s="767"/>
      <c r="AK59" s="767"/>
      <c r="AL59" s="767"/>
      <c r="AM59" s="767"/>
      <c r="AN59" s="767"/>
      <c r="AO59" s="767"/>
      <c r="AP59" s="768"/>
    </row>
    <row r="60" spans="2:42" x14ac:dyDescent="0.15">
      <c r="B60" s="61"/>
      <c r="C60" s="83"/>
      <c r="D60" s="83"/>
      <c r="E60" s="83"/>
      <c r="F60" s="83"/>
      <c r="G60" s="83"/>
      <c r="H60" s="83"/>
      <c r="I60" s="83"/>
      <c r="J60" s="83"/>
      <c r="K60" s="83"/>
      <c r="L60" s="83"/>
      <c r="M60" s="83"/>
      <c r="N60" s="83"/>
      <c r="O60" s="83"/>
      <c r="Q60" s="767" t="s">
        <v>86</v>
      </c>
      <c r="R60" s="767"/>
      <c r="S60" s="767"/>
      <c r="T60" s="767"/>
      <c r="U60" s="767"/>
      <c r="V60" s="767"/>
      <c r="W60" s="767"/>
      <c r="X60" s="767"/>
      <c r="Y60" s="767"/>
      <c r="Z60" s="767"/>
      <c r="AA60" s="767"/>
      <c r="AB60" s="767"/>
      <c r="AC60" s="767"/>
      <c r="AD60" s="767"/>
      <c r="AE60" s="767"/>
      <c r="AF60" s="767"/>
      <c r="AG60" s="767"/>
      <c r="AH60" s="767"/>
      <c r="AI60" s="767"/>
      <c r="AJ60" s="767"/>
      <c r="AK60" s="767"/>
      <c r="AL60" s="767"/>
      <c r="AM60" s="767"/>
      <c r="AN60" s="767"/>
      <c r="AO60" s="767"/>
      <c r="AP60" s="768"/>
    </row>
    <row r="61" spans="2:42" ht="6" customHeight="1" x14ac:dyDescent="0.15">
      <c r="B61" s="61"/>
      <c r="C61" s="88"/>
      <c r="H61" s="260"/>
      <c r="I61" s="260"/>
      <c r="J61" s="260"/>
      <c r="K61" s="260"/>
      <c r="L61" s="260"/>
      <c r="M61" s="260"/>
      <c r="N61" s="260"/>
      <c r="O61" s="260"/>
      <c r="P61" s="260"/>
      <c r="Q61" s="260"/>
      <c r="R61" s="260"/>
      <c r="S61" s="260"/>
      <c r="T61" s="260"/>
      <c r="U61" s="260"/>
      <c r="V61" s="260"/>
      <c r="W61" s="260"/>
      <c r="X61" s="260"/>
      <c r="AP61" s="70"/>
    </row>
    <row r="62" spans="2:42" ht="6" customHeight="1" thickBot="1" x14ac:dyDescent="0.2">
      <c r="B62" s="57"/>
      <c r="C62" s="59"/>
      <c r="D62" s="59"/>
      <c r="E62" s="59"/>
      <c r="F62" s="59"/>
      <c r="G62" s="59"/>
      <c r="H62" s="261"/>
      <c r="I62" s="261"/>
      <c r="J62" s="261"/>
      <c r="K62" s="261"/>
      <c r="L62" s="261"/>
      <c r="M62" s="261"/>
      <c r="N62" s="261"/>
      <c r="O62" s="261"/>
      <c r="P62" s="261"/>
      <c r="Q62" s="261"/>
      <c r="R62" s="261"/>
      <c r="S62" s="261"/>
      <c r="T62" s="261"/>
      <c r="U62" s="261"/>
      <c r="V62" s="261"/>
      <c r="W62" s="261"/>
      <c r="X62" s="261"/>
      <c r="Y62" s="59"/>
      <c r="Z62" s="59"/>
      <c r="AA62" s="59"/>
      <c r="AB62" s="59"/>
      <c r="AC62" s="59"/>
      <c r="AD62" s="59"/>
      <c r="AE62" s="59"/>
      <c r="AF62" s="59"/>
      <c r="AG62" s="59"/>
      <c r="AH62" s="59"/>
      <c r="AI62" s="59"/>
      <c r="AJ62" s="59"/>
      <c r="AK62" s="59"/>
      <c r="AL62" s="59"/>
      <c r="AM62" s="59"/>
      <c r="AN62" s="59"/>
      <c r="AO62" s="59"/>
      <c r="AP62" s="60"/>
    </row>
    <row r="63" spans="2:42" ht="6" customHeight="1" x14ac:dyDescent="0.15">
      <c r="B63" s="61"/>
      <c r="C63" s="71"/>
      <c r="D63" s="65"/>
      <c r="E63" s="65"/>
      <c r="F63" s="65"/>
      <c r="G63" s="65"/>
      <c r="H63" s="262"/>
      <c r="I63" s="262"/>
      <c r="J63" s="262"/>
      <c r="K63" s="262"/>
      <c r="L63" s="262"/>
      <c r="M63" s="262"/>
      <c r="N63" s="262"/>
      <c r="O63" s="262"/>
      <c r="P63" s="262"/>
      <c r="Q63" s="262"/>
      <c r="R63" s="262"/>
      <c r="S63" s="262"/>
      <c r="T63" s="262"/>
      <c r="U63" s="262"/>
      <c r="V63" s="262"/>
      <c r="W63" s="262"/>
      <c r="X63" s="262"/>
      <c r="Y63" s="65"/>
      <c r="Z63" s="65"/>
      <c r="AA63" s="65"/>
      <c r="AB63" s="65"/>
      <c r="AC63" s="65"/>
      <c r="AD63" s="65"/>
      <c r="AE63" s="65"/>
      <c r="AF63" s="65"/>
      <c r="AG63" s="65"/>
      <c r="AH63" s="65"/>
      <c r="AI63" s="65"/>
      <c r="AJ63" s="65"/>
      <c r="AK63" s="65"/>
      <c r="AL63" s="65"/>
      <c r="AM63" s="66"/>
      <c r="AP63" s="63"/>
    </row>
    <row r="64" spans="2:42" ht="17.25" customHeight="1" x14ac:dyDescent="0.15">
      <c r="B64" s="61"/>
      <c r="C64" s="72"/>
      <c r="D64" s="765" t="s">
        <v>142</v>
      </c>
      <c r="E64" s="765"/>
      <c r="F64" s="765"/>
      <c r="G64" s="765"/>
      <c r="H64" s="766"/>
      <c r="I64" s="766"/>
      <c r="J64" s="766"/>
      <c r="K64" s="766"/>
      <c r="L64" s="766"/>
      <c r="M64" s="766"/>
      <c r="N64" s="766"/>
      <c r="O64" s="766"/>
      <c r="P64" s="766"/>
      <c r="Q64" s="766"/>
      <c r="R64" s="766"/>
      <c r="S64" s="766"/>
      <c r="T64" s="766"/>
      <c r="U64" s="766"/>
      <c r="V64" s="766"/>
      <c r="W64" s="766"/>
      <c r="X64" s="766"/>
      <c r="Y64" s="765"/>
      <c r="Z64" s="765"/>
      <c r="AA64" s="765"/>
      <c r="AB64" s="765"/>
      <c r="AC64" s="765"/>
      <c r="AD64" s="765"/>
      <c r="AE64" s="765"/>
      <c r="AF64" s="765"/>
      <c r="AG64" s="765"/>
      <c r="AH64" s="765"/>
      <c r="AI64" s="765"/>
      <c r="AJ64" s="765"/>
      <c r="AM64" s="67"/>
      <c r="AP64" s="63"/>
    </row>
    <row r="65" spans="2:42" ht="11.25" customHeight="1" x14ac:dyDescent="0.15">
      <c r="B65" s="61"/>
      <c r="C65" s="72"/>
      <c r="H65" s="260"/>
      <c r="I65" s="260"/>
      <c r="J65" s="260"/>
      <c r="K65" s="260"/>
      <c r="L65" s="260"/>
      <c r="M65" s="260"/>
      <c r="N65" s="260"/>
      <c r="O65" s="260"/>
      <c r="P65" s="260"/>
      <c r="Q65" s="260"/>
      <c r="R65" s="260"/>
      <c r="S65" s="260"/>
      <c r="T65" s="260"/>
      <c r="U65" s="260"/>
      <c r="V65" s="260"/>
      <c r="W65" s="260"/>
      <c r="X65" s="260"/>
      <c r="AB65" s="243" t="s">
        <v>248</v>
      </c>
      <c r="AC65" s="772">
        <f>送付状!X3</f>
        <v>0</v>
      </c>
      <c r="AD65" s="772"/>
      <c r="AE65" s="772"/>
      <c r="AF65" s="56" t="str">
        <f>送付状!AA3</f>
        <v>年</v>
      </c>
      <c r="AG65" s="772">
        <f>送付状!AB3</f>
        <v>0</v>
      </c>
      <c r="AH65" s="772"/>
      <c r="AI65" s="56" t="str">
        <f>送付状!AD3</f>
        <v>月</v>
      </c>
      <c r="AJ65" s="772">
        <f>送付状!AE3</f>
        <v>0</v>
      </c>
      <c r="AK65" s="772"/>
      <c r="AL65" s="56" t="str">
        <f>送付状!AG3</f>
        <v>日</v>
      </c>
      <c r="AM65" s="67"/>
      <c r="AP65" s="63"/>
    </row>
    <row r="66" spans="2:42" ht="11.25" customHeight="1" x14ac:dyDescent="0.15">
      <c r="B66" s="61"/>
      <c r="C66" s="72"/>
      <c r="E66" s="861" t="s">
        <v>54</v>
      </c>
      <c r="F66" s="861"/>
      <c r="G66" s="861"/>
      <c r="H66" s="766"/>
      <c r="I66" s="774" t="str">
        <f>'２－１・加入申請書'!V16</f>
        <v/>
      </c>
      <c r="J66" s="774"/>
      <c r="K66" s="774"/>
      <c r="L66" s="774"/>
      <c r="M66" s="774"/>
      <c r="N66" s="774"/>
      <c r="O66" s="774"/>
      <c r="P66" s="774" t="str">
        <f>IF('２－１・加入申請書'!V17="","",'２－１・加入申請書'!V17)</f>
        <v/>
      </c>
      <c r="Q66" s="769" t="s">
        <v>87</v>
      </c>
      <c r="R66" s="868" t="str">
        <f>'２－１・加入申請書'!X17</f>
        <v/>
      </c>
      <c r="S66" s="769" t="s">
        <v>88</v>
      </c>
      <c r="T66" s="864" t="str">
        <f>IF('２－１・加入申請書'!Z17="","",'２－１・加入申請書'!Z17)</f>
        <v/>
      </c>
      <c r="U66" s="883" t="s">
        <v>170</v>
      </c>
      <c r="V66" s="879" t="str">
        <f>'２－１・加入申請書'!AB17</f>
        <v/>
      </c>
      <c r="W66" s="879"/>
      <c r="X66" s="879"/>
      <c r="Y66" s="880"/>
      <c r="Z66" s="772" t="s">
        <v>171</v>
      </c>
      <c r="AM66" s="67"/>
      <c r="AP66" s="63"/>
    </row>
    <row r="67" spans="2:42" ht="15" customHeight="1" x14ac:dyDescent="0.15">
      <c r="B67" s="61"/>
      <c r="C67" s="72"/>
      <c r="E67" s="862"/>
      <c r="F67" s="862"/>
      <c r="G67" s="862"/>
      <c r="H67" s="863"/>
      <c r="I67" s="775"/>
      <c r="J67" s="775"/>
      <c r="K67" s="775"/>
      <c r="L67" s="775"/>
      <c r="M67" s="775"/>
      <c r="N67" s="775"/>
      <c r="O67" s="775"/>
      <c r="P67" s="775"/>
      <c r="Q67" s="770"/>
      <c r="R67" s="869"/>
      <c r="S67" s="770"/>
      <c r="T67" s="865"/>
      <c r="U67" s="884"/>
      <c r="V67" s="881"/>
      <c r="W67" s="881"/>
      <c r="X67" s="881"/>
      <c r="Y67" s="882"/>
      <c r="Z67" s="773"/>
      <c r="AM67" s="67"/>
      <c r="AP67" s="63"/>
    </row>
    <row r="68" spans="2:42" ht="11.25" customHeight="1" x14ac:dyDescent="0.15">
      <c r="B68" s="61"/>
      <c r="C68" s="72"/>
      <c r="AM68" s="67"/>
      <c r="AP68" s="63"/>
    </row>
    <row r="69" spans="2:42" ht="13.5" customHeight="1" x14ac:dyDescent="0.15">
      <c r="B69" s="61"/>
      <c r="C69" s="72"/>
      <c r="E69" s="771" t="s">
        <v>55</v>
      </c>
      <c r="F69" s="772"/>
      <c r="G69" s="772"/>
      <c r="H69" s="776" t="str">
        <f>'２－１・加入申請書'!I11</f>
        <v/>
      </c>
      <c r="I69" s="776"/>
      <c r="J69" s="776"/>
      <c r="K69" s="776"/>
      <c r="L69" s="776"/>
      <c r="M69" s="776"/>
      <c r="N69" s="776"/>
      <c r="O69" s="776"/>
      <c r="P69" s="776"/>
      <c r="Q69" s="776"/>
      <c r="R69" s="776"/>
      <c r="S69" s="776"/>
      <c r="T69" s="776"/>
      <c r="V69" s="772" t="s">
        <v>56</v>
      </c>
      <c r="W69" s="772"/>
      <c r="X69" s="772"/>
      <c r="Y69" s="776" t="str">
        <f>IF('２－１・加入申請書'!M14="","",'２－１・加入申請書'!M14)</f>
        <v/>
      </c>
      <c r="Z69" s="776"/>
      <c r="AA69" s="776"/>
      <c r="AB69" s="776"/>
      <c r="AC69" s="776"/>
      <c r="AD69" s="776"/>
      <c r="AE69" s="776"/>
      <c r="AF69" s="776"/>
      <c r="AG69" s="776"/>
      <c r="AH69" s="776"/>
      <c r="AI69" s="776"/>
      <c r="AM69" s="67"/>
      <c r="AP69" s="63"/>
    </row>
    <row r="70" spans="2:42" ht="14.25" customHeight="1" x14ac:dyDescent="0.15">
      <c r="B70" s="61"/>
      <c r="C70" s="72"/>
      <c r="E70" s="773"/>
      <c r="F70" s="773"/>
      <c r="G70" s="773"/>
      <c r="H70" s="777"/>
      <c r="I70" s="777"/>
      <c r="J70" s="777"/>
      <c r="K70" s="777"/>
      <c r="L70" s="777"/>
      <c r="M70" s="777"/>
      <c r="N70" s="777"/>
      <c r="O70" s="777"/>
      <c r="P70" s="777"/>
      <c r="Q70" s="777"/>
      <c r="R70" s="777"/>
      <c r="S70" s="777"/>
      <c r="T70" s="777"/>
      <c r="U70" s="85"/>
      <c r="V70" s="773"/>
      <c r="W70" s="773"/>
      <c r="X70" s="773"/>
      <c r="Y70" s="777"/>
      <c r="Z70" s="777"/>
      <c r="AA70" s="777"/>
      <c r="AB70" s="777"/>
      <c r="AC70" s="777"/>
      <c r="AD70" s="777"/>
      <c r="AE70" s="777"/>
      <c r="AF70" s="777"/>
      <c r="AG70" s="777"/>
      <c r="AH70" s="777"/>
      <c r="AI70" s="777"/>
      <c r="AJ70" s="85"/>
      <c r="AK70" s="85"/>
      <c r="AL70" s="85"/>
      <c r="AM70" s="67"/>
      <c r="AP70" s="63"/>
    </row>
    <row r="71" spans="2:42" ht="22.5" customHeight="1" thickBot="1" x14ac:dyDescent="0.2">
      <c r="B71" s="61"/>
      <c r="C71" s="86"/>
      <c r="D71" s="68"/>
      <c r="E71" s="778" t="s">
        <v>9</v>
      </c>
      <c r="F71" s="778"/>
      <c r="G71" s="778"/>
      <c r="H71" s="779">
        <f>'２－１・加入申請書'!$F$18</f>
        <v>0</v>
      </c>
      <c r="I71" s="779"/>
      <c r="J71" s="779"/>
      <c r="K71" s="779"/>
      <c r="L71" s="779"/>
      <c r="M71" s="779"/>
      <c r="N71" s="779"/>
      <c r="O71" s="779"/>
      <c r="P71" s="779"/>
      <c r="Q71" s="779"/>
      <c r="R71" s="779"/>
      <c r="S71" s="68"/>
      <c r="T71" s="68"/>
      <c r="U71" s="68"/>
      <c r="V71" s="778" t="s">
        <v>89</v>
      </c>
      <c r="W71" s="778"/>
      <c r="X71" s="778"/>
      <c r="Y71" s="779">
        <f>'２－１・加入申請書'!V18</f>
        <v>0</v>
      </c>
      <c r="Z71" s="778"/>
      <c r="AA71" s="778"/>
      <c r="AB71" s="778"/>
      <c r="AC71" s="778"/>
      <c r="AD71" s="778"/>
      <c r="AE71" s="778"/>
      <c r="AF71" s="778"/>
      <c r="AG71" s="778"/>
      <c r="AH71" s="778"/>
      <c r="AI71" s="778"/>
      <c r="AJ71" s="68"/>
      <c r="AK71" s="68"/>
      <c r="AL71" s="68"/>
      <c r="AM71" s="87"/>
      <c r="AP71" s="63"/>
    </row>
    <row r="72" spans="2:42" x14ac:dyDescent="0.15">
      <c r="B72" s="84"/>
      <c r="C72" s="763"/>
      <c r="D72" s="763"/>
      <c r="E72" s="763"/>
      <c r="F72" s="763"/>
      <c r="G72" s="763"/>
      <c r="H72" s="763"/>
      <c r="I72" s="763"/>
      <c r="J72" s="763"/>
      <c r="K72" s="763"/>
      <c r="L72" s="763"/>
      <c r="M72" s="763"/>
      <c r="N72" s="763"/>
      <c r="O72" s="763"/>
      <c r="P72" s="763"/>
      <c r="Q72" s="763"/>
      <c r="R72" s="763"/>
      <c r="S72" s="763"/>
      <c r="T72" s="763"/>
      <c r="U72" s="763"/>
      <c r="V72" s="763"/>
      <c r="W72" s="763"/>
      <c r="X72" s="763"/>
      <c r="Y72" s="763"/>
      <c r="Z72" s="763"/>
      <c r="AA72" s="763"/>
      <c r="AB72" s="763"/>
      <c r="AC72" s="763"/>
      <c r="AD72" s="763"/>
      <c r="AE72" s="763"/>
      <c r="AF72" s="763"/>
      <c r="AG72" s="763"/>
      <c r="AH72" s="763"/>
      <c r="AI72" s="763"/>
      <c r="AJ72" s="763"/>
      <c r="AK72" s="763"/>
      <c r="AL72" s="763"/>
      <c r="AM72" s="763"/>
      <c r="AN72" s="763"/>
      <c r="AO72" s="763"/>
      <c r="AP72" s="764"/>
    </row>
    <row r="73" spans="2:42" ht="4.5" customHeight="1" x14ac:dyDescent="0.15">
      <c r="C73" s="88"/>
    </row>
    <row r="74" spans="2:42" ht="13.5" x14ac:dyDescent="0.15">
      <c r="C74" s="88"/>
    </row>
  </sheetData>
  <mergeCells count="74">
    <mergeCell ref="AC55:AK55"/>
    <mergeCell ref="C56:K58"/>
    <mergeCell ref="E66:H67"/>
    <mergeCell ref="T66:T67"/>
    <mergeCell ref="U23:X24"/>
    <mergeCell ref="R66:R67"/>
    <mergeCell ref="I66:O67"/>
    <mergeCell ref="F33:J34"/>
    <mergeCell ref="P56:X58"/>
    <mergeCell ref="AJ65:AK65"/>
    <mergeCell ref="AG65:AH65"/>
    <mergeCell ref="AC65:AE65"/>
    <mergeCell ref="V66:Y67"/>
    <mergeCell ref="Z66:Z67"/>
    <mergeCell ref="U66:U67"/>
    <mergeCell ref="P36:Q36"/>
    <mergeCell ref="A1:AR1"/>
    <mergeCell ref="A4:AQ4"/>
    <mergeCell ref="U8:X8"/>
    <mergeCell ref="U9:X9"/>
    <mergeCell ref="U15:X15"/>
    <mergeCell ref="U12:X12"/>
    <mergeCell ref="AF10:AL12"/>
    <mergeCell ref="AB56:AJ58"/>
    <mergeCell ref="P8:T8"/>
    <mergeCell ref="V7:AB7"/>
    <mergeCell ref="F31:J32"/>
    <mergeCell ref="C23:K25"/>
    <mergeCell ref="C10:K12"/>
    <mergeCell ref="U14:X14"/>
    <mergeCell ref="P17:T17"/>
    <mergeCell ref="U17:X17"/>
    <mergeCell ref="U16:X16"/>
    <mergeCell ref="AE23:AL25"/>
    <mergeCell ref="C51:AC51"/>
    <mergeCell ref="T29:V30"/>
    <mergeCell ref="T31:V32"/>
    <mergeCell ref="T33:V34"/>
    <mergeCell ref="T35:V36"/>
    <mergeCell ref="C50:AC50"/>
    <mergeCell ref="U10:X10"/>
    <mergeCell ref="V6:AB6"/>
    <mergeCell ref="U21:X22"/>
    <mergeCell ref="U13:X13"/>
    <mergeCell ref="U11:X11"/>
    <mergeCell ref="F29:J30"/>
    <mergeCell ref="K29:M30"/>
    <mergeCell ref="C42:K43"/>
    <mergeCell ref="D29:E32"/>
    <mergeCell ref="F35:J36"/>
    <mergeCell ref="K35:M36"/>
    <mergeCell ref="K33:M34"/>
    <mergeCell ref="K31:M32"/>
    <mergeCell ref="AF44:AL46"/>
    <mergeCell ref="P30:Q30"/>
    <mergeCell ref="P32:Q32"/>
    <mergeCell ref="P34:Q34"/>
    <mergeCell ref="C48:K49"/>
    <mergeCell ref="D33:E36"/>
    <mergeCell ref="C72:AP72"/>
    <mergeCell ref="D64:AJ64"/>
    <mergeCell ref="Q59:AP59"/>
    <mergeCell ref="Q60:AP60"/>
    <mergeCell ref="Q66:Q67"/>
    <mergeCell ref="S66:S67"/>
    <mergeCell ref="E69:G70"/>
    <mergeCell ref="V69:X70"/>
    <mergeCell ref="P66:P67"/>
    <mergeCell ref="H69:T70"/>
    <mergeCell ref="E71:G71"/>
    <mergeCell ref="H71:R71"/>
    <mergeCell ref="V71:X71"/>
    <mergeCell ref="Y71:AI71"/>
    <mergeCell ref="Y69:AI70"/>
  </mergeCells>
  <phoneticPr fontId="2"/>
  <conditionalFormatting sqref="C10:K12">
    <cfRule type="expression" dxfId="27" priority="7" stopIfTrue="1">
      <formula>$C$10=""</formula>
    </cfRule>
  </conditionalFormatting>
  <conditionalFormatting sqref="C42:K43">
    <cfRule type="expression" dxfId="26" priority="2" stopIfTrue="1">
      <formula>$C$42=""</formula>
    </cfRule>
  </conditionalFormatting>
  <conditionalFormatting sqref="C48:K49">
    <cfRule type="expression" dxfId="25" priority="1" stopIfTrue="1">
      <formula>+$C$48=""</formula>
    </cfRule>
  </conditionalFormatting>
  <conditionalFormatting sqref="K29:M30">
    <cfRule type="expression" dxfId="24" priority="6" stopIfTrue="1">
      <formula>$K$29=""</formula>
    </cfRule>
  </conditionalFormatting>
  <conditionalFormatting sqref="K31:M32">
    <cfRule type="expression" dxfId="23" priority="5" stopIfTrue="1">
      <formula>+$K$31=""</formula>
    </cfRule>
  </conditionalFormatting>
  <conditionalFormatting sqref="K33:M34">
    <cfRule type="expression" dxfId="22" priority="4" stopIfTrue="1">
      <formula>$K$33=""</formula>
    </cfRule>
  </conditionalFormatting>
  <conditionalFormatting sqref="K35:M36">
    <cfRule type="expression" dxfId="21" priority="3" stopIfTrue="1">
      <formula>+$K$35=""</formula>
    </cfRule>
  </conditionalFormatting>
  <dataValidations count="1">
    <dataValidation imeMode="hiragana" allowBlank="1" showInputMessage="1" showErrorMessage="1" sqref="I66" xr:uid="{00000000-0002-0000-0500-000000000000}"/>
  </dataValidations>
  <printOptions horizontalCentered="1"/>
  <pageMargins left="0.39370078740157483" right="0.39370078740157483" top="0.82" bottom="0.31496062992125984" header="0.47244094488188981" footer="0.19685039370078741"/>
  <pageSetup paperSize="9" scale="81" orientation="portrait" r:id="rId1"/>
  <headerFooter alignWithMargins="0">
    <oddHeader>&amp;L&amp;18&amp;E提出書類３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BE74"/>
  <sheetViews>
    <sheetView view="pageBreakPreview" topLeftCell="A51" zoomScale="96" zoomScaleNormal="70" zoomScaleSheetLayoutView="96" workbookViewId="0">
      <selection activeCell="AL77" sqref="AL77"/>
    </sheetView>
  </sheetViews>
  <sheetFormatPr defaultColWidth="9" defaultRowHeight="12" x14ac:dyDescent="0.15"/>
  <cols>
    <col min="1" max="1" width="1" style="56" customWidth="1"/>
    <col min="2" max="19" width="2.625" style="56" customWidth="1"/>
    <col min="20" max="20" width="3.75" style="56" customWidth="1"/>
    <col min="21" max="41" width="2.625" style="56" customWidth="1"/>
    <col min="42" max="42" width="2" style="56" customWidth="1"/>
    <col min="43" max="43" width="1.75" style="56" customWidth="1"/>
    <col min="44" max="44" width="1" style="56" customWidth="1"/>
    <col min="45" max="68" width="2.625" style="56" customWidth="1"/>
    <col min="69" max="16384" width="9" style="56"/>
  </cols>
  <sheetData>
    <row r="1" spans="1:44" s="55" customFormat="1" ht="28.5" x14ac:dyDescent="0.15">
      <c r="A1" s="847" t="s">
        <v>249</v>
      </c>
      <c r="B1" s="847"/>
      <c r="C1" s="847"/>
      <c r="D1" s="847"/>
      <c r="E1" s="847"/>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c r="AE1" s="847"/>
      <c r="AF1" s="847"/>
      <c r="AG1" s="847"/>
      <c r="AH1" s="847"/>
      <c r="AI1" s="847"/>
      <c r="AJ1" s="847"/>
      <c r="AK1" s="847"/>
      <c r="AL1" s="847"/>
      <c r="AM1" s="847"/>
      <c r="AN1" s="847"/>
      <c r="AO1" s="847"/>
      <c r="AP1" s="847"/>
      <c r="AQ1" s="847"/>
      <c r="AR1" s="847"/>
    </row>
    <row r="2" spans="1:44" ht="6.75" customHeight="1" x14ac:dyDescent="0.15"/>
    <row r="3" spans="1:44" ht="23.25" customHeight="1" x14ac:dyDescent="0.15">
      <c r="B3" s="885" t="s">
        <v>478</v>
      </c>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885"/>
      <c r="AH3" s="885"/>
      <c r="AI3" s="885"/>
      <c r="AJ3" s="885"/>
      <c r="AK3" s="885"/>
      <c r="AL3" s="885"/>
      <c r="AM3" s="885"/>
      <c r="AN3" s="885"/>
      <c r="AO3" s="885"/>
      <c r="AP3" s="885"/>
      <c r="AQ3" s="885"/>
    </row>
    <row r="4" spans="1:44" ht="13.5" customHeight="1" x14ac:dyDescent="0.15">
      <c r="A4" s="848"/>
      <c r="B4" s="848"/>
      <c r="C4" s="848"/>
      <c r="D4" s="848"/>
      <c r="E4" s="848"/>
      <c r="F4" s="848"/>
      <c r="G4" s="848"/>
      <c r="H4" s="848"/>
      <c r="I4" s="848"/>
      <c r="J4" s="848"/>
      <c r="K4" s="848"/>
      <c r="L4" s="848"/>
      <c r="M4" s="848"/>
      <c r="N4" s="848"/>
      <c r="O4" s="848"/>
      <c r="P4" s="848"/>
      <c r="Q4" s="848"/>
      <c r="R4" s="848"/>
      <c r="S4" s="848"/>
      <c r="T4" s="848"/>
      <c r="U4" s="848"/>
      <c r="V4" s="848"/>
      <c r="W4" s="848"/>
      <c r="X4" s="848"/>
      <c r="Y4" s="848"/>
      <c r="Z4" s="848"/>
      <c r="AA4" s="848"/>
      <c r="AB4" s="848"/>
      <c r="AC4" s="848"/>
      <c r="AD4" s="848"/>
      <c r="AE4" s="848"/>
      <c r="AF4" s="848"/>
      <c r="AG4" s="848"/>
      <c r="AH4" s="848"/>
      <c r="AI4" s="848"/>
      <c r="AJ4" s="848"/>
      <c r="AK4" s="848"/>
      <c r="AL4" s="848"/>
      <c r="AM4" s="848"/>
      <c r="AN4" s="848"/>
      <c r="AO4" s="848"/>
      <c r="AP4" s="848"/>
      <c r="AQ4" s="848"/>
    </row>
    <row r="5" spans="1:44" ht="9" customHeight="1" x14ac:dyDescent="0.15">
      <c r="B5" s="57"/>
      <c r="C5" s="58"/>
      <c r="D5" s="59"/>
      <c r="E5" s="59"/>
      <c r="F5" s="59"/>
      <c r="G5" s="59"/>
      <c r="H5" s="59"/>
      <c r="I5" s="59"/>
      <c r="J5" s="59"/>
      <c r="K5" s="59"/>
      <c r="L5" s="59"/>
      <c r="M5" s="59"/>
      <c r="N5" s="58"/>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60"/>
    </row>
    <row r="6" spans="1:44" ht="18.75" x14ac:dyDescent="0.15">
      <c r="B6" s="61"/>
      <c r="C6" s="62" t="s">
        <v>36</v>
      </c>
      <c r="V6" s="802" t="b">
        <f>IF(AND(C10&gt;99999,C10&lt;500000),U11,IF(AND(C10&gt;499999,C10&lt;1000000),U10,IF(AND(C10&gt;999999,C10&lt;99999999999),U9)))</f>
        <v>0</v>
      </c>
      <c r="W6" s="802"/>
      <c r="X6" s="802"/>
      <c r="Y6" s="802"/>
      <c r="Z6" s="802"/>
      <c r="AA6" s="802"/>
      <c r="AB6" s="802"/>
      <c r="AP6" s="63"/>
    </row>
    <row r="7" spans="1:44" ht="14.25" customHeight="1" x14ac:dyDescent="0.15">
      <c r="B7" s="61"/>
      <c r="V7" s="802" t="b">
        <f>IF(AND(C11&gt;99999,C11&lt;500000),U12,IF(AND(C11&gt;499999,C11&lt;1000000),U11,IF(AND(C11&gt;999999,C11&lt;99999999999),U10)))</f>
        <v>0</v>
      </c>
      <c r="W7" s="802"/>
      <c r="X7" s="802"/>
      <c r="Y7" s="802"/>
      <c r="Z7" s="802"/>
      <c r="AA7" s="802"/>
      <c r="AB7" s="802"/>
      <c r="AP7" s="193"/>
    </row>
    <row r="8" spans="1:44" ht="13.5" customHeight="1" x14ac:dyDescent="0.15">
      <c r="B8" s="61"/>
      <c r="P8" s="825" t="s">
        <v>37</v>
      </c>
      <c r="Q8" s="826"/>
      <c r="R8" s="826"/>
      <c r="S8" s="826"/>
      <c r="T8" s="826"/>
      <c r="U8" s="849" t="s">
        <v>77</v>
      </c>
      <c r="V8" s="849"/>
      <c r="W8" s="849"/>
      <c r="X8" s="849"/>
      <c r="AP8" s="193"/>
    </row>
    <row r="9" spans="1:44" ht="14.25" thickBot="1" x14ac:dyDescent="0.2">
      <c r="B9" s="61"/>
      <c r="C9" s="64" t="s">
        <v>349</v>
      </c>
      <c r="P9" s="199" t="s">
        <v>38</v>
      </c>
      <c r="Q9" s="200"/>
      <c r="R9" s="200"/>
      <c r="S9" s="200"/>
      <c r="T9" s="200"/>
      <c r="U9" s="850">
        <v>560000</v>
      </c>
      <c r="V9" s="850"/>
      <c r="W9" s="850"/>
      <c r="X9" s="850"/>
      <c r="AF9" s="64" t="s">
        <v>39</v>
      </c>
      <c r="AP9" s="193"/>
    </row>
    <row r="10" spans="1:44" ht="13.5" customHeight="1" x14ac:dyDescent="0.15">
      <c r="B10" s="61"/>
      <c r="C10" s="836"/>
      <c r="D10" s="837"/>
      <c r="E10" s="837"/>
      <c r="F10" s="837"/>
      <c r="G10" s="837"/>
      <c r="H10" s="837"/>
      <c r="I10" s="837"/>
      <c r="J10" s="837"/>
      <c r="K10" s="838"/>
      <c r="L10" s="65"/>
      <c r="M10" s="66"/>
      <c r="P10" s="201" t="s">
        <v>40</v>
      </c>
      <c r="Q10" s="202"/>
      <c r="R10" s="202"/>
      <c r="S10" s="202"/>
      <c r="T10" s="202"/>
      <c r="U10" s="801">
        <v>350000</v>
      </c>
      <c r="V10" s="801"/>
      <c r="W10" s="801"/>
      <c r="X10" s="801"/>
      <c r="AF10" s="780">
        <f>IF(OR(C10&lt;2000,C10=""),U16,IF(AND(C10&gt;1999,C10&lt;5000),U15,IF(AND(C10&gt;4999,C10&lt;10000),U14,IF(AND(C10&gt;9999,C10&lt;50000),U13,IF(AND(C10&gt;49999,C10&lt;100000),U12,V6)))))</f>
        <v>2000</v>
      </c>
      <c r="AG10" s="781"/>
      <c r="AH10" s="781"/>
      <c r="AI10" s="781"/>
      <c r="AJ10" s="781"/>
      <c r="AK10" s="781"/>
      <c r="AL10" s="782"/>
      <c r="AM10" s="60"/>
      <c r="AP10" s="193"/>
    </row>
    <row r="11" spans="1:44" ht="13.5" customHeight="1" x14ac:dyDescent="0.15">
      <c r="B11" s="61"/>
      <c r="C11" s="839"/>
      <c r="D11" s="840"/>
      <c r="E11" s="840"/>
      <c r="F11" s="840"/>
      <c r="G11" s="840"/>
      <c r="H11" s="840"/>
      <c r="I11" s="840"/>
      <c r="J11" s="840"/>
      <c r="K11" s="841"/>
      <c r="M11" s="67"/>
      <c r="P11" s="201" t="s">
        <v>41</v>
      </c>
      <c r="Q11" s="202"/>
      <c r="R11" s="202"/>
      <c r="S11" s="202"/>
      <c r="T11" s="202"/>
      <c r="U11" s="801">
        <v>210000</v>
      </c>
      <c r="V11" s="801"/>
      <c r="W11" s="801"/>
      <c r="X11" s="801"/>
      <c r="AF11" s="783"/>
      <c r="AG11" s="784"/>
      <c r="AH11" s="784"/>
      <c r="AI11" s="784"/>
      <c r="AJ11" s="784"/>
      <c r="AK11" s="784"/>
      <c r="AL11" s="785"/>
      <c r="AM11" s="63"/>
      <c r="AP11" s="193"/>
    </row>
    <row r="12" spans="1:44" ht="14.25" customHeight="1" thickBot="1" x14ac:dyDescent="0.2">
      <c r="B12" s="61"/>
      <c r="C12" s="842"/>
      <c r="D12" s="843"/>
      <c r="E12" s="843"/>
      <c r="F12" s="843"/>
      <c r="G12" s="843"/>
      <c r="H12" s="843"/>
      <c r="I12" s="843"/>
      <c r="J12" s="843"/>
      <c r="K12" s="844"/>
      <c r="L12" s="68"/>
      <c r="M12" s="69" t="s">
        <v>42</v>
      </c>
      <c r="P12" s="201" t="s">
        <v>43</v>
      </c>
      <c r="Q12" s="202"/>
      <c r="R12" s="202"/>
      <c r="S12" s="202"/>
      <c r="T12" s="202"/>
      <c r="U12" s="801">
        <v>140000</v>
      </c>
      <c r="V12" s="801"/>
      <c r="W12" s="801"/>
      <c r="X12" s="801"/>
      <c r="AF12" s="786"/>
      <c r="AG12" s="787"/>
      <c r="AH12" s="787"/>
      <c r="AI12" s="787"/>
      <c r="AJ12" s="787"/>
      <c r="AK12" s="787"/>
      <c r="AL12" s="788"/>
      <c r="AM12" s="70" t="s">
        <v>44</v>
      </c>
      <c r="AP12" s="193"/>
    </row>
    <row r="13" spans="1:44" ht="13.5" customHeight="1" x14ac:dyDescent="0.15">
      <c r="B13" s="61"/>
      <c r="C13" s="56" t="s">
        <v>450</v>
      </c>
      <c r="P13" s="201" t="s">
        <v>45</v>
      </c>
      <c r="Q13" s="202"/>
      <c r="R13" s="202"/>
      <c r="S13" s="202"/>
      <c r="T13" s="202"/>
      <c r="U13" s="801">
        <v>70000</v>
      </c>
      <c r="V13" s="801"/>
      <c r="W13" s="801"/>
      <c r="X13" s="801"/>
      <c r="AP13" s="193"/>
    </row>
    <row r="14" spans="1:44" ht="13.5" customHeight="1" x14ac:dyDescent="0.15">
      <c r="B14" s="61"/>
      <c r="P14" s="201" t="s">
        <v>46</v>
      </c>
      <c r="Q14" s="202"/>
      <c r="R14" s="202"/>
      <c r="S14" s="202"/>
      <c r="T14" s="202"/>
      <c r="U14" s="801">
        <v>21000</v>
      </c>
      <c r="V14" s="801"/>
      <c r="W14" s="801"/>
      <c r="X14" s="801"/>
      <c r="AE14" s="56" t="s">
        <v>78</v>
      </c>
      <c r="AP14" s="193"/>
    </row>
    <row r="15" spans="1:44" ht="13.5" customHeight="1" x14ac:dyDescent="0.15">
      <c r="B15" s="61"/>
      <c r="P15" s="201" t="s">
        <v>47</v>
      </c>
      <c r="Q15" s="202"/>
      <c r="R15" s="202"/>
      <c r="S15" s="202"/>
      <c r="T15" s="202"/>
      <c r="U15" s="801">
        <v>7000</v>
      </c>
      <c r="V15" s="801"/>
      <c r="W15" s="801"/>
      <c r="X15" s="801"/>
      <c r="AE15" s="56" t="s">
        <v>405</v>
      </c>
      <c r="AP15" s="193"/>
    </row>
    <row r="16" spans="1:44" ht="13.5" customHeight="1" x14ac:dyDescent="0.15">
      <c r="B16" s="61"/>
      <c r="P16" s="201" t="s">
        <v>48</v>
      </c>
      <c r="Q16" s="202"/>
      <c r="R16" s="202"/>
      <c r="S16" s="202"/>
      <c r="T16" s="202"/>
      <c r="U16" s="801">
        <v>2000</v>
      </c>
      <c r="V16" s="801"/>
      <c r="W16" s="801"/>
      <c r="X16" s="801"/>
      <c r="AF16" s="194"/>
      <c r="AP16" s="63"/>
    </row>
    <row r="17" spans="2:57" ht="13.5" customHeight="1" x14ac:dyDescent="0.15">
      <c r="B17" s="61"/>
      <c r="P17" s="845" t="s">
        <v>79</v>
      </c>
      <c r="Q17" s="846"/>
      <c r="R17" s="846"/>
      <c r="S17" s="846"/>
      <c r="T17" s="846"/>
      <c r="U17" s="801">
        <v>2000</v>
      </c>
      <c r="V17" s="801"/>
      <c r="W17" s="801"/>
      <c r="X17" s="801"/>
      <c r="AF17" s="194"/>
      <c r="AP17" s="63"/>
    </row>
    <row r="18" spans="2:57" ht="4.5" customHeight="1" x14ac:dyDescent="0.15">
      <c r="B18" s="61"/>
      <c r="AP18" s="193"/>
    </row>
    <row r="19" spans="2:57" ht="12.75" customHeight="1" x14ac:dyDescent="0.15">
      <c r="B19" s="61"/>
      <c r="AP19" s="193"/>
    </row>
    <row r="20" spans="2:57" ht="18.75" x14ac:dyDescent="0.15">
      <c r="B20" s="61"/>
      <c r="C20" s="62" t="s">
        <v>401</v>
      </c>
      <c r="AP20" s="193"/>
    </row>
    <row r="21" spans="2:57" ht="14.25" customHeight="1" x14ac:dyDescent="0.15">
      <c r="B21" s="61"/>
      <c r="U21" s="803">
        <v>9</v>
      </c>
      <c r="V21" s="803"/>
      <c r="W21" s="803"/>
      <c r="X21" s="803"/>
      <c r="AP21" s="193"/>
    </row>
    <row r="22" spans="2:57" ht="13.5" customHeight="1" thickBot="1" x14ac:dyDescent="0.2">
      <c r="B22" s="61"/>
      <c r="C22" s="64" t="s">
        <v>49</v>
      </c>
      <c r="U22" s="804"/>
      <c r="V22" s="804"/>
      <c r="W22" s="804"/>
      <c r="X22" s="804"/>
      <c r="AF22" s="64" t="s">
        <v>50</v>
      </c>
      <c r="AP22" s="193"/>
    </row>
    <row r="23" spans="2:57" ht="14.25" customHeight="1" x14ac:dyDescent="0.15">
      <c r="B23" s="61"/>
      <c r="C23" s="886">
        <f>SUM(T29:V36)</f>
        <v>0</v>
      </c>
      <c r="D23" s="887"/>
      <c r="E23" s="887"/>
      <c r="F23" s="887"/>
      <c r="G23" s="887"/>
      <c r="H23" s="887"/>
      <c r="I23" s="887"/>
      <c r="J23" s="887"/>
      <c r="K23" s="888"/>
      <c r="L23" s="65"/>
      <c r="M23" s="66"/>
      <c r="P23" s="71"/>
      <c r="U23" s="866">
        <v>100000</v>
      </c>
      <c r="V23" s="866"/>
      <c r="W23" s="866"/>
      <c r="X23" s="866"/>
      <c r="AE23" s="780">
        <f>IF(C23&gt;600,ROUNDDOWN(C23*90/12,-2),48000/12)</f>
        <v>4000</v>
      </c>
      <c r="AF23" s="781"/>
      <c r="AG23" s="781"/>
      <c r="AH23" s="781"/>
      <c r="AI23" s="781"/>
      <c r="AJ23" s="781"/>
      <c r="AK23" s="781"/>
      <c r="AL23" s="782"/>
      <c r="AM23" s="60"/>
      <c r="AP23" s="193"/>
    </row>
    <row r="24" spans="2:57" ht="14.25" customHeight="1" x14ac:dyDescent="0.15">
      <c r="B24" s="61"/>
      <c r="C24" s="889"/>
      <c r="D24" s="890"/>
      <c r="E24" s="890"/>
      <c r="F24" s="890"/>
      <c r="G24" s="890"/>
      <c r="H24" s="890"/>
      <c r="I24" s="890"/>
      <c r="J24" s="890"/>
      <c r="K24" s="891"/>
      <c r="M24" s="67"/>
      <c r="P24" s="72"/>
      <c r="U24" s="867"/>
      <c r="V24" s="867"/>
      <c r="W24" s="867"/>
      <c r="X24" s="867"/>
      <c r="AE24" s="783"/>
      <c r="AF24" s="784"/>
      <c r="AG24" s="784"/>
      <c r="AH24" s="784"/>
      <c r="AI24" s="784"/>
      <c r="AJ24" s="784"/>
      <c r="AK24" s="784"/>
      <c r="AL24" s="785"/>
      <c r="AM24" s="63"/>
      <c r="AP24" s="193"/>
    </row>
    <row r="25" spans="2:57" ht="12.75" customHeight="1" thickBot="1" x14ac:dyDescent="0.2">
      <c r="B25" s="61"/>
      <c r="C25" s="892"/>
      <c r="D25" s="893"/>
      <c r="E25" s="893"/>
      <c r="F25" s="893"/>
      <c r="G25" s="893"/>
      <c r="H25" s="893"/>
      <c r="I25" s="893"/>
      <c r="J25" s="893"/>
      <c r="K25" s="894"/>
      <c r="L25" s="73"/>
      <c r="M25" s="74" t="s">
        <v>51</v>
      </c>
      <c r="P25" s="72"/>
      <c r="AE25" s="786"/>
      <c r="AF25" s="787"/>
      <c r="AG25" s="787"/>
      <c r="AH25" s="787"/>
      <c r="AI25" s="787"/>
      <c r="AJ25" s="787"/>
      <c r="AK25" s="787"/>
      <c r="AL25" s="788"/>
      <c r="AM25" s="70" t="s">
        <v>44</v>
      </c>
      <c r="AP25" s="193"/>
    </row>
    <row r="26" spans="2:57" x14ac:dyDescent="0.15">
      <c r="B26" s="61"/>
      <c r="C26" s="56" t="s">
        <v>450</v>
      </c>
      <c r="P26" s="65"/>
      <c r="AP26" s="193"/>
    </row>
    <row r="27" spans="2:57" x14ac:dyDescent="0.15">
      <c r="B27" s="61"/>
      <c r="AP27" s="193"/>
      <c r="AZ27" s="236"/>
      <c r="BA27" s="236"/>
      <c r="BB27" s="236"/>
      <c r="BC27" s="236"/>
      <c r="BD27" s="236"/>
      <c r="BE27" s="236"/>
    </row>
    <row r="28" spans="2:57" ht="12.75" thickBot="1" x14ac:dyDescent="0.2">
      <c r="B28" s="61"/>
      <c r="D28" s="75" t="s">
        <v>455</v>
      </c>
      <c r="P28" s="75"/>
      <c r="AP28" s="193"/>
      <c r="AZ28" s="236"/>
      <c r="BA28" s="236"/>
      <c r="BB28" s="236"/>
      <c r="BC28" s="236"/>
      <c r="BD28" s="236"/>
      <c r="BE28" s="236"/>
    </row>
    <row r="29" spans="2:57" ht="12" customHeight="1" x14ac:dyDescent="0.15">
      <c r="B29" s="61"/>
      <c r="D29" s="795" t="s">
        <v>452</v>
      </c>
      <c r="E29" s="796"/>
      <c r="F29" s="805" t="s">
        <v>451</v>
      </c>
      <c r="G29" s="806"/>
      <c r="H29" s="806"/>
      <c r="I29" s="806"/>
      <c r="J29" s="806"/>
      <c r="K29" s="809"/>
      <c r="L29" s="810"/>
      <c r="M29" s="811"/>
      <c r="P29" s="56" t="s">
        <v>479</v>
      </c>
      <c r="T29" s="809">
        <f>ROUNDDOWN(K29*P30,0)</f>
        <v>0</v>
      </c>
      <c r="U29" s="810"/>
      <c r="V29" s="811"/>
      <c r="AF29" s="194"/>
      <c r="AP29" s="63"/>
      <c r="AZ29" s="236"/>
      <c r="BA29" s="236"/>
      <c r="BB29" s="236"/>
      <c r="BC29" s="236"/>
      <c r="BD29" s="236"/>
      <c r="BE29" s="236"/>
    </row>
    <row r="30" spans="2:57" ht="12" customHeight="1" thickBot="1" x14ac:dyDescent="0.2">
      <c r="B30" s="61"/>
      <c r="D30" s="797"/>
      <c r="E30" s="798"/>
      <c r="F30" s="807"/>
      <c r="G30" s="808"/>
      <c r="H30" s="808"/>
      <c r="I30" s="808"/>
      <c r="J30" s="808"/>
      <c r="K30" s="812"/>
      <c r="L30" s="813"/>
      <c r="M30" s="814"/>
      <c r="N30" s="289" t="s">
        <v>51</v>
      </c>
      <c r="P30" s="789">
        <v>1</v>
      </c>
      <c r="Q30" s="790"/>
      <c r="S30" s="56" t="s">
        <v>480</v>
      </c>
      <c r="T30" s="812"/>
      <c r="U30" s="813"/>
      <c r="V30" s="814"/>
      <c r="W30" s="56" t="s">
        <v>51</v>
      </c>
      <c r="AF30" s="194"/>
      <c r="AP30" s="63"/>
    </row>
    <row r="31" spans="2:57" ht="12" customHeight="1" x14ac:dyDescent="0.15">
      <c r="B31" s="61"/>
      <c r="D31" s="797"/>
      <c r="E31" s="798"/>
      <c r="F31" s="805" t="s">
        <v>456</v>
      </c>
      <c r="G31" s="806"/>
      <c r="H31" s="806"/>
      <c r="I31" s="806"/>
      <c r="J31" s="806"/>
      <c r="K31" s="809"/>
      <c r="L31" s="810"/>
      <c r="M31" s="811"/>
      <c r="N31" s="289"/>
      <c r="T31" s="809">
        <f>ROUNDDOWN(K31*P32,0)</f>
        <v>0</v>
      </c>
      <c r="U31" s="810"/>
      <c r="V31" s="811"/>
      <c r="AF31" s="194"/>
      <c r="AP31" s="63"/>
    </row>
    <row r="32" spans="2:57" ht="12" customHeight="1" thickBot="1" x14ac:dyDescent="0.2">
      <c r="B32" s="61"/>
      <c r="D32" s="799"/>
      <c r="E32" s="800"/>
      <c r="F32" s="807"/>
      <c r="G32" s="808"/>
      <c r="H32" s="808"/>
      <c r="I32" s="808"/>
      <c r="J32" s="808"/>
      <c r="K32" s="812"/>
      <c r="L32" s="813"/>
      <c r="M32" s="814"/>
      <c r="N32" s="289" t="s">
        <v>51</v>
      </c>
      <c r="P32" s="789">
        <v>0.5</v>
      </c>
      <c r="Q32" s="790"/>
      <c r="S32" s="56" t="s">
        <v>480</v>
      </c>
      <c r="T32" s="812"/>
      <c r="U32" s="813"/>
      <c r="V32" s="814"/>
      <c r="W32" s="56" t="s">
        <v>51</v>
      </c>
      <c r="AF32" s="194"/>
      <c r="AP32" s="63"/>
    </row>
    <row r="33" spans="2:42" ht="12" customHeight="1" x14ac:dyDescent="0.15">
      <c r="B33" s="61"/>
      <c r="D33" s="795" t="s">
        <v>453</v>
      </c>
      <c r="E33" s="796"/>
      <c r="F33" s="805" t="s">
        <v>451</v>
      </c>
      <c r="G33" s="806"/>
      <c r="H33" s="806"/>
      <c r="I33" s="806"/>
      <c r="J33" s="806"/>
      <c r="K33" s="809"/>
      <c r="L33" s="810"/>
      <c r="M33" s="811"/>
      <c r="N33" s="289"/>
      <c r="P33" s="236"/>
      <c r="Q33" s="236"/>
      <c r="T33" s="809">
        <f>ROUNDDOWN(K33*P34,0)</f>
        <v>0</v>
      </c>
      <c r="U33" s="810"/>
      <c r="V33" s="811"/>
      <c r="AF33" s="194"/>
      <c r="AP33" s="63"/>
    </row>
    <row r="34" spans="2:42" ht="12" customHeight="1" thickBot="1" x14ac:dyDescent="0.2">
      <c r="B34" s="61"/>
      <c r="D34" s="797"/>
      <c r="E34" s="798"/>
      <c r="F34" s="807"/>
      <c r="G34" s="808"/>
      <c r="H34" s="808"/>
      <c r="I34" s="808"/>
      <c r="J34" s="808"/>
      <c r="K34" s="812"/>
      <c r="L34" s="813"/>
      <c r="M34" s="814"/>
      <c r="N34" s="289" t="s">
        <v>51</v>
      </c>
      <c r="P34" s="789">
        <v>0.5</v>
      </c>
      <c r="Q34" s="790"/>
      <c r="S34" s="56" t="s">
        <v>480</v>
      </c>
      <c r="T34" s="812"/>
      <c r="U34" s="813"/>
      <c r="V34" s="814"/>
      <c r="W34" s="56" t="s">
        <v>51</v>
      </c>
      <c r="AF34" s="194"/>
      <c r="AP34" s="63"/>
    </row>
    <row r="35" spans="2:42" ht="12" customHeight="1" x14ac:dyDescent="0.15">
      <c r="B35" s="61"/>
      <c r="D35" s="797"/>
      <c r="E35" s="798"/>
      <c r="F35" s="805" t="s">
        <v>454</v>
      </c>
      <c r="G35" s="806"/>
      <c r="H35" s="806"/>
      <c r="I35" s="806"/>
      <c r="J35" s="806"/>
      <c r="K35" s="809"/>
      <c r="L35" s="810"/>
      <c r="M35" s="811"/>
      <c r="N35" s="289"/>
      <c r="P35" s="236"/>
      <c r="Q35" s="236"/>
      <c r="T35" s="809">
        <f>ROUNDDOWN(K35*P36,0)</f>
        <v>0</v>
      </c>
      <c r="U35" s="810"/>
      <c r="V35" s="811"/>
      <c r="AF35" s="194"/>
      <c r="AP35" s="63"/>
    </row>
    <row r="36" spans="2:42" ht="12" customHeight="1" thickBot="1" x14ac:dyDescent="0.2">
      <c r="B36" s="61"/>
      <c r="D36" s="799"/>
      <c r="E36" s="800"/>
      <c r="F36" s="807"/>
      <c r="G36" s="808"/>
      <c r="H36" s="808"/>
      <c r="I36" s="808"/>
      <c r="J36" s="808"/>
      <c r="K36" s="812"/>
      <c r="L36" s="813"/>
      <c r="M36" s="814"/>
      <c r="N36" s="289" t="s">
        <v>51</v>
      </c>
      <c r="P36" s="789">
        <v>0.5</v>
      </c>
      <c r="Q36" s="790"/>
      <c r="S36" s="56" t="s">
        <v>480</v>
      </c>
      <c r="T36" s="812"/>
      <c r="U36" s="813"/>
      <c r="V36" s="814"/>
      <c r="W36" s="56" t="s">
        <v>51</v>
      </c>
      <c r="AF36" s="194"/>
      <c r="AP36" s="63"/>
    </row>
    <row r="37" spans="2:42" x14ac:dyDescent="0.15">
      <c r="B37" s="61"/>
      <c r="T37" s="236" t="s">
        <v>511</v>
      </c>
      <c r="AP37" s="193"/>
    </row>
    <row r="38" spans="2:42" x14ac:dyDescent="0.15">
      <c r="B38" s="61"/>
      <c r="T38" s="236" t="s">
        <v>512</v>
      </c>
      <c r="AP38" s="193"/>
    </row>
    <row r="39" spans="2:42" ht="18.75" x14ac:dyDescent="0.15">
      <c r="B39" s="61"/>
      <c r="C39" s="62" t="s">
        <v>52</v>
      </c>
      <c r="D39" s="247"/>
      <c r="T39" s="236" t="s">
        <v>487</v>
      </c>
      <c r="AP39" s="193"/>
    </row>
    <row r="40" spans="2:42" ht="14.25" customHeight="1" x14ac:dyDescent="0.15">
      <c r="B40" s="61"/>
      <c r="C40" s="64"/>
      <c r="AP40" s="193"/>
    </row>
    <row r="41" spans="2:42" ht="15" customHeight="1" thickBot="1" x14ac:dyDescent="0.2">
      <c r="B41" s="61"/>
      <c r="C41" s="64" t="s">
        <v>80</v>
      </c>
      <c r="AP41" s="193"/>
    </row>
    <row r="42" spans="2:42" ht="13.5" customHeight="1" thickBot="1" x14ac:dyDescent="0.2">
      <c r="B42" s="61"/>
      <c r="C42" s="815"/>
      <c r="D42" s="816"/>
      <c r="E42" s="816"/>
      <c r="F42" s="816"/>
      <c r="G42" s="816"/>
      <c r="H42" s="816"/>
      <c r="I42" s="816"/>
      <c r="J42" s="816"/>
      <c r="K42" s="816"/>
      <c r="L42" s="65"/>
      <c r="M42" s="66"/>
      <c r="AP42" s="193"/>
    </row>
    <row r="43" spans="2:42" ht="12" customHeight="1" thickTop="1" thickBot="1" x14ac:dyDescent="0.2">
      <c r="B43" s="61"/>
      <c r="C43" s="817"/>
      <c r="D43" s="818"/>
      <c r="E43" s="818"/>
      <c r="F43" s="818"/>
      <c r="G43" s="818"/>
      <c r="H43" s="818"/>
      <c r="I43" s="818"/>
      <c r="J43" s="818"/>
      <c r="K43" s="818"/>
      <c r="L43" s="68"/>
      <c r="M43" s="76" t="s">
        <v>53</v>
      </c>
      <c r="U43" s="77"/>
      <c r="V43" s="78"/>
      <c r="AF43" s="64" t="s">
        <v>81</v>
      </c>
      <c r="AP43" s="193"/>
    </row>
    <row r="44" spans="2:42" ht="12" customHeight="1" x14ac:dyDescent="0.15">
      <c r="B44" s="61"/>
      <c r="C44" s="56" t="s">
        <v>82</v>
      </c>
      <c r="V44" s="79"/>
      <c r="AF44" s="780">
        <f>IF(OR(C48=0,C48=""),C42*4000,C42*4000+C48*3000)</f>
        <v>0</v>
      </c>
      <c r="AG44" s="781"/>
      <c r="AH44" s="781"/>
      <c r="AI44" s="781"/>
      <c r="AJ44" s="781"/>
      <c r="AK44" s="781"/>
      <c r="AL44" s="782"/>
      <c r="AM44" s="60"/>
      <c r="AP44" s="193"/>
    </row>
    <row r="45" spans="2:42" ht="12" customHeight="1" x14ac:dyDescent="0.15">
      <c r="B45" s="61"/>
      <c r="C45" s="56" t="s">
        <v>83</v>
      </c>
      <c r="V45" s="79"/>
      <c r="AF45" s="783"/>
      <c r="AG45" s="784"/>
      <c r="AH45" s="784"/>
      <c r="AI45" s="784"/>
      <c r="AJ45" s="784"/>
      <c r="AK45" s="784"/>
      <c r="AL45" s="785"/>
      <c r="AM45" s="63"/>
      <c r="AP45" s="193"/>
    </row>
    <row r="46" spans="2:42" ht="12.75" customHeight="1" x14ac:dyDescent="0.15">
      <c r="B46" s="61"/>
      <c r="C46" s="56" t="s">
        <v>146</v>
      </c>
      <c r="V46" s="79"/>
      <c r="AF46" s="786"/>
      <c r="AG46" s="787"/>
      <c r="AH46" s="787"/>
      <c r="AI46" s="787"/>
      <c r="AJ46" s="787"/>
      <c r="AK46" s="787"/>
      <c r="AL46" s="788"/>
      <c r="AM46" s="70" t="s">
        <v>44</v>
      </c>
      <c r="AP46" s="193"/>
    </row>
    <row r="47" spans="2:42" ht="15" customHeight="1" thickBot="1" x14ac:dyDescent="0.2">
      <c r="B47" s="61"/>
      <c r="C47" s="64" t="s">
        <v>398</v>
      </c>
      <c r="V47" s="79"/>
      <c r="AP47" s="193"/>
    </row>
    <row r="48" spans="2:42" ht="12.75" customHeight="1" thickBot="1" x14ac:dyDescent="0.2">
      <c r="B48" s="61"/>
      <c r="C48" s="791"/>
      <c r="D48" s="792"/>
      <c r="E48" s="792"/>
      <c r="F48" s="792"/>
      <c r="G48" s="792"/>
      <c r="H48" s="792"/>
      <c r="I48" s="792"/>
      <c r="J48" s="792"/>
      <c r="K48" s="792"/>
      <c r="L48" s="65"/>
      <c r="M48" s="66"/>
      <c r="U48" s="80"/>
      <c r="V48" s="81"/>
      <c r="AG48" s="194"/>
      <c r="AP48" s="63"/>
    </row>
    <row r="49" spans="2:42" ht="15" customHeight="1" thickTop="1" thickBot="1" x14ac:dyDescent="0.2">
      <c r="B49" s="61"/>
      <c r="C49" s="793"/>
      <c r="D49" s="794"/>
      <c r="E49" s="794"/>
      <c r="F49" s="794"/>
      <c r="G49" s="794"/>
      <c r="H49" s="794"/>
      <c r="I49" s="794"/>
      <c r="J49" s="794"/>
      <c r="K49" s="794"/>
      <c r="L49" s="68"/>
      <c r="M49" s="76" t="s">
        <v>53</v>
      </c>
      <c r="AG49" s="194"/>
      <c r="AP49" s="63"/>
    </row>
    <row r="50" spans="2:42" ht="12" customHeight="1" x14ac:dyDescent="0.15">
      <c r="B50" s="61"/>
      <c r="C50" s="767" t="s">
        <v>84</v>
      </c>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G50" s="194"/>
      <c r="AP50" s="63"/>
    </row>
    <row r="51" spans="2:42" x14ac:dyDescent="0.15">
      <c r="B51" s="61"/>
      <c r="C51" s="767"/>
      <c r="D51" s="767"/>
      <c r="E51" s="767"/>
      <c r="F51" s="767"/>
      <c r="G51" s="767"/>
      <c r="H51" s="767"/>
      <c r="I51" s="767"/>
      <c r="J51" s="767"/>
      <c r="K51" s="767"/>
      <c r="L51" s="767"/>
      <c r="M51" s="767"/>
      <c r="N51" s="767"/>
      <c r="O51" s="767"/>
      <c r="P51" s="767"/>
      <c r="Q51" s="767"/>
      <c r="R51" s="767"/>
      <c r="S51" s="767"/>
      <c r="T51" s="767"/>
      <c r="U51" s="767"/>
      <c r="V51" s="767"/>
      <c r="W51" s="767"/>
      <c r="X51" s="767"/>
      <c r="Y51" s="767"/>
      <c r="Z51" s="767"/>
      <c r="AA51" s="767"/>
      <c r="AB51" s="767"/>
      <c r="AC51" s="767"/>
      <c r="AP51" s="193"/>
    </row>
    <row r="52" spans="2:42" x14ac:dyDescent="0.15">
      <c r="B52" s="61"/>
      <c r="AP52" s="193"/>
    </row>
    <row r="53" spans="2:42" ht="28.5" customHeight="1" x14ac:dyDescent="0.15">
      <c r="B53" s="61"/>
      <c r="AP53" s="193"/>
    </row>
    <row r="54" spans="2:42" ht="15" x14ac:dyDescent="0.15">
      <c r="B54" s="61"/>
      <c r="C54" s="195" t="s">
        <v>458</v>
      </c>
      <c r="D54" s="196"/>
      <c r="E54" s="196"/>
      <c r="F54" s="196"/>
      <c r="G54" s="196"/>
      <c r="H54" s="197"/>
      <c r="P54" s="203" t="s">
        <v>457</v>
      </c>
      <c r="Q54" s="203"/>
      <c r="R54" s="203"/>
      <c r="S54" s="203"/>
      <c r="T54" s="203"/>
      <c r="U54" s="203"/>
      <c r="V54" s="203"/>
      <c r="W54" s="203"/>
      <c r="X54" s="203"/>
      <c r="Y54" s="203"/>
      <c r="Z54" s="203"/>
      <c r="AA54" s="203"/>
      <c r="AP54" s="193"/>
    </row>
    <row r="55" spans="2:42" ht="15.75" thickBot="1" x14ac:dyDescent="0.2">
      <c r="B55" s="61"/>
      <c r="C55" s="56" t="s">
        <v>399</v>
      </c>
      <c r="G55" s="75"/>
      <c r="P55" s="82" t="s">
        <v>402</v>
      </c>
      <c r="T55" s="75"/>
      <c r="AC55" s="851" t="s">
        <v>400</v>
      </c>
      <c r="AD55" s="851"/>
      <c r="AE55" s="851"/>
      <c r="AF55" s="851"/>
      <c r="AG55" s="851"/>
      <c r="AH55" s="851"/>
      <c r="AI55" s="851"/>
      <c r="AJ55" s="851"/>
      <c r="AK55" s="851"/>
      <c r="AP55" s="193"/>
    </row>
    <row r="56" spans="2:42" ht="12.75" customHeight="1" thickTop="1" x14ac:dyDescent="0.15">
      <c r="B56" s="61"/>
      <c r="C56" s="852">
        <f>AF44+AE23+AF10</f>
        <v>6000</v>
      </c>
      <c r="D56" s="853"/>
      <c r="E56" s="853"/>
      <c r="F56" s="853"/>
      <c r="G56" s="853"/>
      <c r="H56" s="853"/>
      <c r="I56" s="853"/>
      <c r="J56" s="853"/>
      <c r="K56" s="854"/>
      <c r="L56" s="78"/>
      <c r="P56" s="870">
        <f>C56*12</f>
        <v>72000</v>
      </c>
      <c r="Q56" s="871"/>
      <c r="R56" s="871"/>
      <c r="S56" s="871"/>
      <c r="T56" s="871"/>
      <c r="U56" s="871"/>
      <c r="V56" s="871"/>
      <c r="W56" s="871"/>
      <c r="X56" s="872"/>
      <c r="Y56" s="78"/>
      <c r="AB56" s="819">
        <f>P56/2</f>
        <v>36000</v>
      </c>
      <c r="AC56" s="820"/>
      <c r="AD56" s="820"/>
      <c r="AE56" s="820"/>
      <c r="AF56" s="820"/>
      <c r="AG56" s="820"/>
      <c r="AH56" s="820"/>
      <c r="AI56" s="820"/>
      <c r="AJ56" s="820"/>
      <c r="AK56" s="78"/>
      <c r="AP56" s="193"/>
    </row>
    <row r="57" spans="2:42" ht="14.25" customHeight="1" x14ac:dyDescent="0.15">
      <c r="B57" s="61"/>
      <c r="C57" s="855"/>
      <c r="D57" s="856"/>
      <c r="E57" s="856"/>
      <c r="F57" s="856"/>
      <c r="G57" s="856"/>
      <c r="H57" s="856"/>
      <c r="I57" s="856"/>
      <c r="J57" s="856"/>
      <c r="K57" s="857"/>
      <c r="L57" s="79"/>
      <c r="P57" s="873"/>
      <c r="Q57" s="874"/>
      <c r="R57" s="874"/>
      <c r="S57" s="874"/>
      <c r="T57" s="874"/>
      <c r="U57" s="874"/>
      <c r="V57" s="874"/>
      <c r="W57" s="874"/>
      <c r="X57" s="875"/>
      <c r="Y57" s="79"/>
      <c r="AB57" s="821"/>
      <c r="AC57" s="822"/>
      <c r="AD57" s="822"/>
      <c r="AE57" s="822"/>
      <c r="AF57" s="822"/>
      <c r="AG57" s="822"/>
      <c r="AH57" s="822"/>
      <c r="AI57" s="822"/>
      <c r="AJ57" s="822"/>
      <c r="AK57" s="79"/>
      <c r="AP57" s="193"/>
    </row>
    <row r="58" spans="2:42" ht="19.5" customHeight="1" thickBot="1" x14ac:dyDescent="0.2">
      <c r="B58" s="61"/>
      <c r="C58" s="858"/>
      <c r="D58" s="859"/>
      <c r="E58" s="859"/>
      <c r="F58" s="859"/>
      <c r="G58" s="859"/>
      <c r="H58" s="859"/>
      <c r="I58" s="859"/>
      <c r="J58" s="859"/>
      <c r="K58" s="860"/>
      <c r="L58" s="81" t="s">
        <v>44</v>
      </c>
      <c r="P58" s="876"/>
      <c r="Q58" s="877"/>
      <c r="R58" s="877"/>
      <c r="S58" s="877"/>
      <c r="T58" s="877"/>
      <c r="U58" s="877"/>
      <c r="V58" s="877"/>
      <c r="W58" s="877"/>
      <c r="X58" s="878"/>
      <c r="Y58" s="81" t="s">
        <v>44</v>
      </c>
      <c r="AB58" s="823"/>
      <c r="AC58" s="824"/>
      <c r="AD58" s="824"/>
      <c r="AE58" s="824"/>
      <c r="AF58" s="824"/>
      <c r="AG58" s="824"/>
      <c r="AH58" s="824"/>
      <c r="AI58" s="824"/>
      <c r="AJ58" s="824"/>
      <c r="AK58" s="81" t="s">
        <v>44</v>
      </c>
      <c r="AP58" s="193"/>
    </row>
    <row r="59" spans="2:42" ht="19.5" customHeight="1" thickTop="1" x14ac:dyDescent="0.15">
      <c r="B59" s="61"/>
      <c r="C59" s="198"/>
      <c r="D59" s="198"/>
      <c r="E59" s="198"/>
      <c r="F59" s="198"/>
      <c r="G59" s="198"/>
      <c r="H59" s="198"/>
      <c r="I59" s="198"/>
      <c r="J59" s="198"/>
      <c r="K59" s="198"/>
      <c r="P59" s="56" t="s">
        <v>85</v>
      </c>
      <c r="Q59" s="767" t="s">
        <v>403</v>
      </c>
      <c r="R59" s="767"/>
      <c r="S59" s="767"/>
      <c r="T59" s="767"/>
      <c r="U59" s="767"/>
      <c r="V59" s="767"/>
      <c r="W59" s="767"/>
      <c r="X59" s="767"/>
      <c r="Y59" s="767"/>
      <c r="Z59" s="767"/>
      <c r="AA59" s="767"/>
      <c r="AB59" s="767"/>
      <c r="AC59" s="767"/>
      <c r="AD59" s="767"/>
      <c r="AE59" s="767"/>
      <c r="AF59" s="767"/>
      <c r="AG59" s="767"/>
      <c r="AH59" s="767"/>
      <c r="AI59" s="767"/>
      <c r="AJ59" s="767"/>
      <c r="AK59" s="767"/>
      <c r="AL59" s="767"/>
      <c r="AM59" s="767"/>
      <c r="AN59" s="767"/>
      <c r="AO59" s="767"/>
      <c r="AP59" s="768"/>
    </row>
    <row r="60" spans="2:42" x14ac:dyDescent="0.15">
      <c r="B60" s="61"/>
      <c r="C60" s="83"/>
      <c r="D60" s="83"/>
      <c r="E60" s="83"/>
      <c r="F60" s="83"/>
      <c r="G60" s="83"/>
      <c r="H60" s="83"/>
      <c r="I60" s="83"/>
      <c r="J60" s="83"/>
      <c r="K60" s="83"/>
      <c r="L60" s="83"/>
      <c r="M60" s="83"/>
      <c r="N60" s="83"/>
      <c r="O60" s="83"/>
      <c r="Q60" s="767" t="s">
        <v>86</v>
      </c>
      <c r="R60" s="767"/>
      <c r="S60" s="767"/>
      <c r="T60" s="767"/>
      <c r="U60" s="767"/>
      <c r="V60" s="767"/>
      <c r="W60" s="767"/>
      <c r="X60" s="767"/>
      <c r="Y60" s="767"/>
      <c r="Z60" s="767"/>
      <c r="AA60" s="767"/>
      <c r="AB60" s="767"/>
      <c r="AC60" s="767"/>
      <c r="AD60" s="767"/>
      <c r="AE60" s="767"/>
      <c r="AF60" s="767"/>
      <c r="AG60" s="767"/>
      <c r="AH60" s="767"/>
      <c r="AI60" s="767"/>
      <c r="AJ60" s="767"/>
      <c r="AK60" s="767"/>
      <c r="AL60" s="767"/>
      <c r="AM60" s="767"/>
      <c r="AN60" s="767"/>
      <c r="AO60" s="767"/>
      <c r="AP60" s="768"/>
    </row>
    <row r="61" spans="2:42" ht="6" customHeight="1" x14ac:dyDescent="0.15">
      <c r="B61" s="61"/>
      <c r="C61" s="88"/>
      <c r="H61" s="260"/>
      <c r="I61" s="260"/>
      <c r="J61" s="260"/>
      <c r="K61" s="260"/>
      <c r="L61" s="260"/>
      <c r="M61" s="260"/>
      <c r="N61" s="260"/>
      <c r="O61" s="260"/>
      <c r="P61" s="260"/>
      <c r="Q61" s="260"/>
      <c r="R61" s="260"/>
      <c r="S61" s="260"/>
      <c r="T61" s="260"/>
      <c r="U61" s="260"/>
      <c r="V61" s="260"/>
      <c r="W61" s="260"/>
      <c r="X61" s="260"/>
      <c r="AP61" s="70"/>
    </row>
    <row r="62" spans="2:42" ht="6" customHeight="1" thickBot="1" x14ac:dyDescent="0.2">
      <c r="B62" s="57"/>
      <c r="C62" s="59"/>
      <c r="D62" s="59"/>
      <c r="E62" s="59"/>
      <c r="F62" s="59"/>
      <c r="G62" s="59"/>
      <c r="H62" s="261"/>
      <c r="I62" s="261"/>
      <c r="J62" s="261"/>
      <c r="K62" s="261"/>
      <c r="L62" s="261"/>
      <c r="M62" s="261"/>
      <c r="N62" s="261"/>
      <c r="O62" s="261"/>
      <c r="P62" s="261"/>
      <c r="Q62" s="261"/>
      <c r="R62" s="261"/>
      <c r="S62" s="261"/>
      <c r="T62" s="261"/>
      <c r="U62" s="261"/>
      <c r="V62" s="261"/>
      <c r="W62" s="261"/>
      <c r="X62" s="261"/>
      <c r="Y62" s="59"/>
      <c r="Z62" s="59"/>
      <c r="AA62" s="59"/>
      <c r="AB62" s="59"/>
      <c r="AC62" s="59"/>
      <c r="AD62" s="59"/>
      <c r="AE62" s="59"/>
      <c r="AF62" s="59"/>
      <c r="AG62" s="59"/>
      <c r="AH62" s="59"/>
      <c r="AI62" s="59"/>
      <c r="AJ62" s="59"/>
      <c r="AK62" s="59"/>
      <c r="AL62" s="59"/>
      <c r="AM62" s="59"/>
      <c r="AN62" s="59"/>
      <c r="AO62" s="59"/>
      <c r="AP62" s="60"/>
    </row>
    <row r="63" spans="2:42" ht="6" customHeight="1" x14ac:dyDescent="0.15">
      <c r="B63" s="61"/>
      <c r="C63" s="71"/>
      <c r="D63" s="65"/>
      <c r="E63" s="65"/>
      <c r="F63" s="65"/>
      <c r="G63" s="65"/>
      <c r="H63" s="262"/>
      <c r="I63" s="262"/>
      <c r="J63" s="262"/>
      <c r="K63" s="262"/>
      <c r="L63" s="262"/>
      <c r="M63" s="262"/>
      <c r="N63" s="262"/>
      <c r="O63" s="262"/>
      <c r="P63" s="262"/>
      <c r="Q63" s="262"/>
      <c r="R63" s="262"/>
      <c r="S63" s="262"/>
      <c r="T63" s="262"/>
      <c r="U63" s="262"/>
      <c r="V63" s="262"/>
      <c r="W63" s="262"/>
      <c r="X63" s="262"/>
      <c r="Y63" s="65"/>
      <c r="Z63" s="65"/>
      <c r="AA63" s="65"/>
      <c r="AB63" s="65"/>
      <c r="AC63" s="65"/>
      <c r="AD63" s="65"/>
      <c r="AE63" s="65"/>
      <c r="AF63" s="65"/>
      <c r="AG63" s="65"/>
      <c r="AH63" s="65"/>
      <c r="AI63" s="65"/>
      <c r="AJ63" s="65"/>
      <c r="AK63" s="65"/>
      <c r="AL63" s="65"/>
      <c r="AM63" s="66"/>
      <c r="AP63" s="63"/>
    </row>
    <row r="64" spans="2:42" ht="17.25" customHeight="1" x14ac:dyDescent="0.15">
      <c r="B64" s="61"/>
      <c r="C64" s="72"/>
      <c r="D64" s="765" t="s">
        <v>142</v>
      </c>
      <c r="E64" s="765"/>
      <c r="F64" s="765"/>
      <c r="G64" s="765"/>
      <c r="H64" s="766"/>
      <c r="I64" s="766"/>
      <c r="J64" s="766"/>
      <c r="K64" s="766"/>
      <c r="L64" s="766"/>
      <c r="M64" s="766"/>
      <c r="N64" s="766"/>
      <c r="O64" s="766"/>
      <c r="P64" s="766"/>
      <c r="Q64" s="766"/>
      <c r="R64" s="766"/>
      <c r="S64" s="766"/>
      <c r="T64" s="766"/>
      <c r="U64" s="766"/>
      <c r="V64" s="766"/>
      <c r="W64" s="766"/>
      <c r="X64" s="766"/>
      <c r="Y64" s="765"/>
      <c r="Z64" s="765"/>
      <c r="AA64" s="765"/>
      <c r="AB64" s="765"/>
      <c r="AC64" s="765"/>
      <c r="AD64" s="765"/>
      <c r="AE64" s="765"/>
      <c r="AF64" s="765"/>
      <c r="AG64" s="765"/>
      <c r="AH64" s="765"/>
      <c r="AI64" s="765"/>
      <c r="AJ64" s="765"/>
      <c r="AM64" s="67"/>
      <c r="AP64" s="63"/>
    </row>
    <row r="65" spans="2:42" ht="11.25" customHeight="1" x14ac:dyDescent="0.15">
      <c r="B65" s="61"/>
      <c r="C65" s="72"/>
      <c r="H65" s="260"/>
      <c r="I65" s="260"/>
      <c r="J65" s="260"/>
      <c r="K65" s="260"/>
      <c r="L65" s="260"/>
      <c r="M65" s="260"/>
      <c r="N65" s="260"/>
      <c r="O65" s="260"/>
      <c r="P65" s="260"/>
      <c r="Q65" s="260"/>
      <c r="R65" s="260"/>
      <c r="S65" s="260"/>
      <c r="T65" s="260"/>
      <c r="U65" s="260"/>
      <c r="V65" s="260"/>
      <c r="W65" s="260"/>
      <c r="X65" s="260"/>
      <c r="AB65" s="243" t="s">
        <v>248</v>
      </c>
      <c r="AC65" s="772">
        <f>送付状!X3</f>
        <v>0</v>
      </c>
      <c r="AD65" s="772"/>
      <c r="AE65" s="772"/>
      <c r="AF65" s="56" t="str">
        <f>送付状!AA3</f>
        <v>年</v>
      </c>
      <c r="AG65" s="772">
        <f>送付状!AB3</f>
        <v>0</v>
      </c>
      <c r="AH65" s="772"/>
      <c r="AI65" s="56" t="str">
        <f>送付状!AD3</f>
        <v>月</v>
      </c>
      <c r="AJ65" s="772">
        <f>送付状!AE3</f>
        <v>0</v>
      </c>
      <c r="AK65" s="772"/>
      <c r="AL65" s="56" t="str">
        <f>送付状!AG3</f>
        <v>日</v>
      </c>
      <c r="AM65" s="67"/>
      <c r="AP65" s="63"/>
    </row>
    <row r="66" spans="2:42" ht="11.25" customHeight="1" x14ac:dyDescent="0.15">
      <c r="B66" s="61"/>
      <c r="C66" s="72"/>
      <c r="E66" s="861" t="s">
        <v>54</v>
      </c>
      <c r="F66" s="861"/>
      <c r="G66" s="861"/>
      <c r="H66" s="766"/>
      <c r="I66" s="774" t="str">
        <f>'２－１・加入申請書'!V16</f>
        <v/>
      </c>
      <c r="J66" s="774"/>
      <c r="K66" s="774"/>
      <c r="L66" s="774"/>
      <c r="M66" s="774"/>
      <c r="N66" s="774"/>
      <c r="O66" s="774"/>
      <c r="P66" s="774" t="str">
        <f>IF('２－１・加入申請書'!V17="","",'２－１・加入申請書'!V17)</f>
        <v/>
      </c>
      <c r="Q66" s="769" t="s">
        <v>87</v>
      </c>
      <c r="R66" s="868" t="str">
        <f>'２－１・加入申請書'!X17</f>
        <v/>
      </c>
      <c r="S66" s="769" t="s">
        <v>88</v>
      </c>
      <c r="T66" s="864" t="str">
        <f>IF('２－１・加入申請書'!Z17="","",'２－１・加入申請書'!Z17)</f>
        <v/>
      </c>
      <c r="U66" s="883" t="s">
        <v>170</v>
      </c>
      <c r="V66" s="879" t="str">
        <f>'２－１・加入申請書'!AB17</f>
        <v/>
      </c>
      <c r="W66" s="879"/>
      <c r="X66" s="879"/>
      <c r="Y66" s="880"/>
      <c r="Z66" s="772" t="s">
        <v>171</v>
      </c>
      <c r="AM66" s="67"/>
      <c r="AP66" s="63"/>
    </row>
    <row r="67" spans="2:42" ht="15" customHeight="1" x14ac:dyDescent="0.15">
      <c r="B67" s="61"/>
      <c r="C67" s="72"/>
      <c r="E67" s="862"/>
      <c r="F67" s="862"/>
      <c r="G67" s="862"/>
      <c r="H67" s="863"/>
      <c r="I67" s="775"/>
      <c r="J67" s="775"/>
      <c r="K67" s="775"/>
      <c r="L67" s="775"/>
      <c r="M67" s="775"/>
      <c r="N67" s="775"/>
      <c r="O67" s="775"/>
      <c r="P67" s="775"/>
      <c r="Q67" s="770"/>
      <c r="R67" s="869"/>
      <c r="S67" s="770"/>
      <c r="T67" s="865"/>
      <c r="U67" s="884"/>
      <c r="V67" s="881"/>
      <c r="W67" s="881"/>
      <c r="X67" s="881"/>
      <c r="Y67" s="882"/>
      <c r="Z67" s="773"/>
      <c r="AM67" s="67"/>
      <c r="AP67" s="63"/>
    </row>
    <row r="68" spans="2:42" ht="11.25" customHeight="1" x14ac:dyDescent="0.15">
      <c r="B68" s="61"/>
      <c r="C68" s="72"/>
      <c r="AM68" s="67"/>
      <c r="AP68" s="63"/>
    </row>
    <row r="69" spans="2:42" ht="13.5" customHeight="1" x14ac:dyDescent="0.15">
      <c r="B69" s="61"/>
      <c r="C69" s="72"/>
      <c r="E69" s="771" t="s">
        <v>55</v>
      </c>
      <c r="F69" s="772"/>
      <c r="G69" s="772"/>
      <c r="H69" s="776" t="str">
        <f>'２－１・加入申請書'!I11</f>
        <v/>
      </c>
      <c r="I69" s="776"/>
      <c r="J69" s="776"/>
      <c r="K69" s="776"/>
      <c r="L69" s="776"/>
      <c r="M69" s="776"/>
      <c r="N69" s="776"/>
      <c r="O69" s="776"/>
      <c r="P69" s="776"/>
      <c r="Q69" s="776"/>
      <c r="R69" s="776"/>
      <c r="S69" s="776"/>
      <c r="T69" s="776"/>
      <c r="V69" s="772" t="s">
        <v>56</v>
      </c>
      <c r="W69" s="772"/>
      <c r="X69" s="772"/>
      <c r="Y69" s="776" t="str">
        <f>IF('２－１・加入申請書'!M14="","",'２－１・加入申請書'!M14)</f>
        <v/>
      </c>
      <c r="Z69" s="776"/>
      <c r="AA69" s="776"/>
      <c r="AB69" s="776"/>
      <c r="AC69" s="776"/>
      <c r="AD69" s="776"/>
      <c r="AE69" s="776"/>
      <c r="AF69" s="776"/>
      <c r="AG69" s="776"/>
      <c r="AH69" s="776"/>
      <c r="AI69" s="776"/>
      <c r="AM69" s="67"/>
      <c r="AP69" s="63"/>
    </row>
    <row r="70" spans="2:42" ht="14.25" customHeight="1" x14ac:dyDescent="0.15">
      <c r="B70" s="61"/>
      <c r="C70" s="72"/>
      <c r="E70" s="773"/>
      <c r="F70" s="773"/>
      <c r="G70" s="773"/>
      <c r="H70" s="777"/>
      <c r="I70" s="777"/>
      <c r="J70" s="777"/>
      <c r="K70" s="777"/>
      <c r="L70" s="777"/>
      <c r="M70" s="777"/>
      <c r="N70" s="777"/>
      <c r="O70" s="777"/>
      <c r="P70" s="777"/>
      <c r="Q70" s="777"/>
      <c r="R70" s="777"/>
      <c r="S70" s="777"/>
      <c r="T70" s="777"/>
      <c r="U70" s="85"/>
      <c r="V70" s="773"/>
      <c r="W70" s="773"/>
      <c r="X70" s="773"/>
      <c r="Y70" s="777"/>
      <c r="Z70" s="777"/>
      <c r="AA70" s="777"/>
      <c r="AB70" s="777"/>
      <c r="AC70" s="777"/>
      <c r="AD70" s="777"/>
      <c r="AE70" s="777"/>
      <c r="AF70" s="777"/>
      <c r="AG70" s="777"/>
      <c r="AH70" s="777"/>
      <c r="AI70" s="777"/>
      <c r="AJ70" s="85"/>
      <c r="AK70" s="85"/>
      <c r="AL70" s="85"/>
      <c r="AM70" s="67"/>
      <c r="AP70" s="63"/>
    </row>
    <row r="71" spans="2:42" ht="22.5" customHeight="1" thickBot="1" x14ac:dyDescent="0.2">
      <c r="B71" s="61"/>
      <c r="C71" s="86"/>
      <c r="D71" s="68"/>
      <c r="E71" s="778" t="s">
        <v>9</v>
      </c>
      <c r="F71" s="778"/>
      <c r="G71" s="778"/>
      <c r="H71" s="779">
        <f>'２－１・加入申請書'!$F$18</f>
        <v>0</v>
      </c>
      <c r="I71" s="779"/>
      <c r="J71" s="779"/>
      <c r="K71" s="779"/>
      <c r="L71" s="779"/>
      <c r="M71" s="779"/>
      <c r="N71" s="779"/>
      <c r="O71" s="779"/>
      <c r="P71" s="779"/>
      <c r="Q71" s="779"/>
      <c r="R71" s="779"/>
      <c r="S71" s="68"/>
      <c r="T71" s="68"/>
      <c r="U71" s="68"/>
      <c r="V71" s="778" t="s">
        <v>89</v>
      </c>
      <c r="W71" s="778"/>
      <c r="X71" s="778"/>
      <c r="Y71" s="779">
        <f>'２－１・加入申請書'!V18</f>
        <v>0</v>
      </c>
      <c r="Z71" s="778"/>
      <c r="AA71" s="778"/>
      <c r="AB71" s="778"/>
      <c r="AC71" s="778"/>
      <c r="AD71" s="778"/>
      <c r="AE71" s="778"/>
      <c r="AF71" s="778"/>
      <c r="AG71" s="778"/>
      <c r="AH71" s="778"/>
      <c r="AI71" s="778"/>
      <c r="AJ71" s="68"/>
      <c r="AK71" s="68"/>
      <c r="AL71" s="68"/>
      <c r="AM71" s="87"/>
      <c r="AP71" s="63"/>
    </row>
    <row r="72" spans="2:42" x14ac:dyDescent="0.15">
      <c r="B72" s="84"/>
      <c r="C72" s="763"/>
      <c r="D72" s="763"/>
      <c r="E72" s="763"/>
      <c r="F72" s="763"/>
      <c r="G72" s="763"/>
      <c r="H72" s="763"/>
      <c r="I72" s="763"/>
      <c r="J72" s="763"/>
      <c r="K72" s="763"/>
      <c r="L72" s="763"/>
      <c r="M72" s="763"/>
      <c r="N72" s="763"/>
      <c r="O72" s="763"/>
      <c r="P72" s="763"/>
      <c r="Q72" s="763"/>
      <c r="R72" s="763"/>
      <c r="S72" s="763"/>
      <c r="T72" s="763"/>
      <c r="U72" s="763"/>
      <c r="V72" s="763"/>
      <c r="W72" s="763"/>
      <c r="X72" s="763"/>
      <c r="Y72" s="763"/>
      <c r="Z72" s="763"/>
      <c r="AA72" s="763"/>
      <c r="AB72" s="763"/>
      <c r="AC72" s="763"/>
      <c r="AD72" s="763"/>
      <c r="AE72" s="763"/>
      <c r="AF72" s="763"/>
      <c r="AG72" s="763"/>
      <c r="AH72" s="763"/>
      <c r="AI72" s="763"/>
      <c r="AJ72" s="763"/>
      <c r="AK72" s="763"/>
      <c r="AL72" s="763"/>
      <c r="AM72" s="763"/>
      <c r="AN72" s="763"/>
      <c r="AO72" s="763"/>
      <c r="AP72" s="764"/>
    </row>
    <row r="73" spans="2:42" ht="13.5" x14ac:dyDescent="0.15">
      <c r="B73" s="56" t="s">
        <v>518</v>
      </c>
      <c r="C73" s="88"/>
    </row>
    <row r="74" spans="2:42" ht="13.5" x14ac:dyDescent="0.15">
      <c r="B74" s="56" t="s">
        <v>519</v>
      </c>
      <c r="C74" s="88"/>
    </row>
  </sheetData>
  <mergeCells count="75">
    <mergeCell ref="C72:AP72"/>
    <mergeCell ref="AF44:AL46"/>
    <mergeCell ref="E71:G71"/>
    <mergeCell ref="H71:R71"/>
    <mergeCell ref="V71:X71"/>
    <mergeCell ref="Y71:AI71"/>
    <mergeCell ref="U66:U67"/>
    <mergeCell ref="V66:Y67"/>
    <mergeCell ref="Z66:Z67"/>
    <mergeCell ref="C51:AC51"/>
    <mergeCell ref="AC55:AK55"/>
    <mergeCell ref="C56:K58"/>
    <mergeCell ref="P56:X58"/>
    <mergeCell ref="AB56:AJ58"/>
    <mergeCell ref="Q59:AP59"/>
    <mergeCell ref="E69:G70"/>
    <mergeCell ref="H69:T70"/>
    <mergeCell ref="V69:X70"/>
    <mergeCell ref="Y69:AI70"/>
    <mergeCell ref="Q60:AP60"/>
    <mergeCell ref="D64:AJ64"/>
    <mergeCell ref="AC65:AE65"/>
    <mergeCell ref="AG65:AH65"/>
    <mergeCell ref="AJ65:AK65"/>
    <mergeCell ref="E66:H67"/>
    <mergeCell ref="I66:O67"/>
    <mergeCell ref="P66:P67"/>
    <mergeCell ref="Q66:Q67"/>
    <mergeCell ref="R66:R67"/>
    <mergeCell ref="S66:S67"/>
    <mergeCell ref="T66:T67"/>
    <mergeCell ref="C48:K49"/>
    <mergeCell ref="C50:AC50"/>
    <mergeCell ref="K31:M32"/>
    <mergeCell ref="T31:V32"/>
    <mergeCell ref="P32:Q32"/>
    <mergeCell ref="D33:E36"/>
    <mergeCell ref="F33:J34"/>
    <mergeCell ref="K33:M34"/>
    <mergeCell ref="T33:V34"/>
    <mergeCell ref="P34:Q34"/>
    <mergeCell ref="F35:J36"/>
    <mergeCell ref="K35:M36"/>
    <mergeCell ref="T35:V36"/>
    <mergeCell ref="P36:Q36"/>
    <mergeCell ref="C42:K43"/>
    <mergeCell ref="U21:X22"/>
    <mergeCell ref="C23:K25"/>
    <mergeCell ref="U23:X24"/>
    <mergeCell ref="AE23:AL25"/>
    <mergeCell ref="D29:E32"/>
    <mergeCell ref="F29:J30"/>
    <mergeCell ref="K29:M30"/>
    <mergeCell ref="T29:V30"/>
    <mergeCell ref="P30:Q30"/>
    <mergeCell ref="F31:J32"/>
    <mergeCell ref="U13:X13"/>
    <mergeCell ref="U14:X14"/>
    <mergeCell ref="U15:X15"/>
    <mergeCell ref="U16:X16"/>
    <mergeCell ref="P17:T17"/>
    <mergeCell ref="U17:X17"/>
    <mergeCell ref="U9:X9"/>
    <mergeCell ref="C10:K12"/>
    <mergeCell ref="U10:X10"/>
    <mergeCell ref="AF10:AL12"/>
    <mergeCell ref="U11:X11"/>
    <mergeCell ref="U12:X12"/>
    <mergeCell ref="A1:AR1"/>
    <mergeCell ref="A4:AQ4"/>
    <mergeCell ref="V6:AB6"/>
    <mergeCell ref="V7:AB7"/>
    <mergeCell ref="P8:T8"/>
    <mergeCell ref="U8:X8"/>
    <mergeCell ref="B3:AQ3"/>
  </mergeCells>
  <phoneticPr fontId="2"/>
  <conditionalFormatting sqref="C10:K12">
    <cfRule type="expression" dxfId="20" priority="7" stopIfTrue="1">
      <formula>$C$10=""</formula>
    </cfRule>
  </conditionalFormatting>
  <conditionalFormatting sqref="C42:K43">
    <cfRule type="expression" dxfId="19" priority="2" stopIfTrue="1">
      <formula>$C$42=""</formula>
    </cfRule>
  </conditionalFormatting>
  <conditionalFormatting sqref="C48:K49">
    <cfRule type="expression" dxfId="18" priority="1" stopIfTrue="1">
      <formula>+$C$48=""</formula>
    </cfRule>
  </conditionalFormatting>
  <conditionalFormatting sqref="K29:M30">
    <cfRule type="expression" dxfId="17" priority="6" stopIfTrue="1">
      <formula>$K$29=""</formula>
    </cfRule>
  </conditionalFormatting>
  <conditionalFormatting sqref="K31:M32">
    <cfRule type="expression" dxfId="16" priority="5" stopIfTrue="1">
      <formula>+$K$31=""</formula>
    </cfRule>
  </conditionalFormatting>
  <conditionalFormatting sqref="K33:M34">
    <cfRule type="expression" dxfId="15" priority="4" stopIfTrue="1">
      <formula>$K$33=""</formula>
    </cfRule>
  </conditionalFormatting>
  <conditionalFormatting sqref="K35:M36">
    <cfRule type="expression" dxfId="14" priority="3" stopIfTrue="1">
      <formula>+$K$35=""</formula>
    </cfRule>
  </conditionalFormatting>
  <dataValidations count="1">
    <dataValidation imeMode="hiragana" allowBlank="1" showInputMessage="1" showErrorMessage="1" sqref="I66" xr:uid="{00000000-0002-0000-0600-000000000000}"/>
  </dataValidations>
  <printOptions horizontalCentered="1"/>
  <pageMargins left="0.39370078740157483" right="0.39370078740157483" top="0.82677165354330717" bottom="0.31496062992125984" header="0.47244094488188981" footer="0.19685039370078741"/>
  <pageSetup paperSize="9" scale="81" orientation="portrait" r:id="rId1"/>
  <headerFooter alignWithMargins="0">
    <oddHeader>&amp;L&amp;18&amp;E提出書類３&amp;R&amp;"ＭＳ Ｐゴシック,太字"&amp;14リース</oddHeader>
  </headerFooter>
  <ignoredErrors>
    <ignoredError sqref="C23"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BE74"/>
  <sheetViews>
    <sheetView view="pageBreakPreview" topLeftCell="A45" zoomScale="96" zoomScaleNormal="70" zoomScaleSheetLayoutView="96" workbookViewId="0">
      <selection activeCell="C72" sqref="C72:AP72"/>
    </sheetView>
  </sheetViews>
  <sheetFormatPr defaultColWidth="9" defaultRowHeight="12" x14ac:dyDescent="0.15"/>
  <cols>
    <col min="1" max="1" width="1" style="56" customWidth="1"/>
    <col min="2" max="19" width="2.625" style="56" customWidth="1"/>
    <col min="20" max="20" width="3.75" style="56" customWidth="1"/>
    <col min="21" max="41" width="2.625" style="56" customWidth="1"/>
    <col min="42" max="42" width="2" style="56" customWidth="1"/>
    <col min="43" max="43" width="1.75" style="56" customWidth="1"/>
    <col min="44" max="44" width="1" style="56" customWidth="1"/>
    <col min="45" max="68" width="2.625" style="56" customWidth="1"/>
    <col min="69" max="16384" width="9" style="56"/>
  </cols>
  <sheetData>
    <row r="1" spans="1:44" s="55" customFormat="1" ht="28.5" x14ac:dyDescent="0.15">
      <c r="A1" s="847" t="s">
        <v>249</v>
      </c>
      <c r="B1" s="847"/>
      <c r="C1" s="847"/>
      <c r="D1" s="847"/>
      <c r="E1" s="847"/>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c r="AE1" s="847"/>
      <c r="AF1" s="847"/>
      <c r="AG1" s="847"/>
      <c r="AH1" s="847"/>
      <c r="AI1" s="847"/>
      <c r="AJ1" s="847"/>
      <c r="AK1" s="847"/>
      <c r="AL1" s="847"/>
      <c r="AM1" s="847"/>
      <c r="AN1" s="847"/>
      <c r="AO1" s="847"/>
      <c r="AP1" s="847"/>
      <c r="AQ1" s="847"/>
      <c r="AR1" s="847"/>
    </row>
    <row r="2" spans="1:44" ht="6.75" customHeight="1" x14ac:dyDescent="0.15"/>
    <row r="3" spans="1:44" ht="23.25" customHeight="1" x14ac:dyDescent="0.15">
      <c r="B3" s="895" t="s">
        <v>467</v>
      </c>
      <c r="C3" s="895"/>
      <c r="D3" s="895"/>
      <c r="E3" s="895"/>
      <c r="F3" s="895"/>
      <c r="G3" s="895"/>
      <c r="H3" s="895"/>
      <c r="I3" s="895"/>
      <c r="J3" s="895"/>
      <c r="K3" s="895"/>
      <c r="L3" s="895"/>
      <c r="M3" s="895"/>
      <c r="N3" s="895"/>
      <c r="O3" s="895"/>
      <c r="P3" s="895"/>
      <c r="Q3" s="895"/>
      <c r="R3" s="895"/>
      <c r="S3" s="895"/>
      <c r="T3" s="895"/>
      <c r="U3" s="895"/>
      <c r="V3" s="895"/>
      <c r="W3" s="895"/>
      <c r="X3" s="895"/>
      <c r="Y3" s="895"/>
      <c r="Z3" s="895"/>
      <c r="AA3" s="895"/>
      <c r="AB3" s="895"/>
      <c r="AC3" s="895"/>
      <c r="AD3" s="895"/>
      <c r="AE3" s="895"/>
      <c r="AF3" s="895"/>
      <c r="AG3" s="895"/>
      <c r="AH3" s="895"/>
      <c r="AI3" s="895"/>
      <c r="AJ3" s="895"/>
      <c r="AK3" s="895"/>
      <c r="AL3" s="895"/>
      <c r="AM3" s="895"/>
      <c r="AN3" s="895"/>
      <c r="AO3" s="895"/>
      <c r="AP3" s="895"/>
      <c r="AQ3" s="895"/>
    </row>
    <row r="4" spans="1:44" ht="13.5" customHeight="1" x14ac:dyDescent="0.15">
      <c r="A4" s="848"/>
      <c r="B4" s="848"/>
      <c r="C4" s="848"/>
      <c r="D4" s="848"/>
      <c r="E4" s="848"/>
      <c r="F4" s="848"/>
      <c r="G4" s="848"/>
      <c r="H4" s="848"/>
      <c r="I4" s="848"/>
      <c r="J4" s="848"/>
      <c r="K4" s="848"/>
      <c r="L4" s="848"/>
      <c r="M4" s="848"/>
      <c r="N4" s="848"/>
      <c r="O4" s="848"/>
      <c r="P4" s="848"/>
      <c r="Q4" s="848"/>
      <c r="R4" s="848"/>
      <c r="S4" s="848"/>
      <c r="T4" s="848"/>
      <c r="U4" s="848"/>
      <c r="V4" s="848"/>
      <c r="W4" s="848"/>
      <c r="X4" s="848"/>
      <c r="Y4" s="848"/>
      <c r="Z4" s="848"/>
      <c r="AA4" s="848"/>
      <c r="AB4" s="848"/>
      <c r="AC4" s="848"/>
      <c r="AD4" s="848"/>
      <c r="AE4" s="848"/>
      <c r="AF4" s="848"/>
      <c r="AG4" s="848"/>
      <c r="AH4" s="848"/>
      <c r="AI4" s="848"/>
      <c r="AJ4" s="848"/>
      <c r="AK4" s="848"/>
      <c r="AL4" s="848"/>
      <c r="AM4" s="848"/>
      <c r="AN4" s="848"/>
      <c r="AO4" s="848"/>
      <c r="AP4" s="848"/>
      <c r="AQ4" s="848"/>
    </row>
    <row r="5" spans="1:44" ht="9" customHeight="1" x14ac:dyDescent="0.15">
      <c r="B5" s="57"/>
      <c r="C5" s="58"/>
      <c r="D5" s="59"/>
      <c r="E5" s="59"/>
      <c r="F5" s="59"/>
      <c r="G5" s="59"/>
      <c r="H5" s="59"/>
      <c r="I5" s="59"/>
      <c r="J5" s="59"/>
      <c r="K5" s="59"/>
      <c r="L5" s="59"/>
      <c r="M5" s="59"/>
      <c r="N5" s="58"/>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60"/>
    </row>
    <row r="6" spans="1:44" ht="18.75" x14ac:dyDescent="0.15">
      <c r="B6" s="61"/>
      <c r="C6" s="62" t="s">
        <v>36</v>
      </c>
      <c r="V6" s="802" t="b">
        <f>IF(AND(C10&gt;99999,C10&lt;500000),U11,IF(AND(C10&gt;499999,C10&lt;1000000),U10,IF(AND(C10&gt;999999,C10&lt;99999999999),U9)))</f>
        <v>0</v>
      </c>
      <c r="W6" s="802"/>
      <c r="X6" s="802"/>
      <c r="Y6" s="802"/>
      <c r="Z6" s="802"/>
      <c r="AA6" s="802"/>
      <c r="AB6" s="802"/>
      <c r="AP6" s="63"/>
    </row>
    <row r="7" spans="1:44" ht="14.25" customHeight="1" x14ac:dyDescent="0.15">
      <c r="B7" s="61"/>
      <c r="V7" s="802" t="b">
        <f>IF(AND(C11&gt;99999,C11&lt;500000),U12,IF(AND(C11&gt;499999,C11&lt;1000000),U11,IF(AND(C11&gt;999999,C11&lt;99999999999),U10)))</f>
        <v>0</v>
      </c>
      <c r="W7" s="802"/>
      <c r="X7" s="802"/>
      <c r="Y7" s="802"/>
      <c r="Z7" s="802"/>
      <c r="AA7" s="802"/>
      <c r="AB7" s="802"/>
      <c r="AP7" s="193"/>
    </row>
    <row r="8" spans="1:44" ht="13.5" customHeight="1" x14ac:dyDescent="0.15">
      <c r="B8" s="61"/>
      <c r="P8" s="825" t="s">
        <v>37</v>
      </c>
      <c r="Q8" s="826"/>
      <c r="R8" s="826"/>
      <c r="S8" s="826"/>
      <c r="T8" s="826"/>
      <c r="U8" s="849" t="s">
        <v>77</v>
      </c>
      <c r="V8" s="849"/>
      <c r="W8" s="849"/>
      <c r="X8" s="849"/>
      <c r="AP8" s="193"/>
    </row>
    <row r="9" spans="1:44" ht="14.25" thickBot="1" x14ac:dyDescent="0.2">
      <c r="B9" s="61"/>
      <c r="C9" s="64" t="s">
        <v>349</v>
      </c>
      <c r="P9" s="199" t="s">
        <v>38</v>
      </c>
      <c r="Q9" s="200"/>
      <c r="R9" s="200"/>
      <c r="S9" s="200"/>
      <c r="T9" s="200"/>
      <c r="U9" s="850">
        <v>560000</v>
      </c>
      <c r="V9" s="850"/>
      <c r="W9" s="850"/>
      <c r="X9" s="850"/>
      <c r="AF9" s="64" t="s">
        <v>39</v>
      </c>
      <c r="AP9" s="193"/>
    </row>
    <row r="10" spans="1:44" ht="13.5" customHeight="1" x14ac:dyDescent="0.15">
      <c r="B10" s="61"/>
      <c r="C10" s="836"/>
      <c r="D10" s="837"/>
      <c r="E10" s="837"/>
      <c r="F10" s="837"/>
      <c r="G10" s="837"/>
      <c r="H10" s="837"/>
      <c r="I10" s="837"/>
      <c r="J10" s="837"/>
      <c r="K10" s="838"/>
      <c r="L10" s="65"/>
      <c r="M10" s="66"/>
      <c r="P10" s="201" t="s">
        <v>40</v>
      </c>
      <c r="Q10" s="202"/>
      <c r="R10" s="202"/>
      <c r="S10" s="202"/>
      <c r="T10" s="202"/>
      <c r="U10" s="801">
        <v>350000</v>
      </c>
      <c r="V10" s="801"/>
      <c r="W10" s="801"/>
      <c r="X10" s="801"/>
      <c r="AF10" s="896" t="s">
        <v>471</v>
      </c>
      <c r="AG10" s="897"/>
      <c r="AH10" s="897"/>
      <c r="AI10" s="897"/>
      <c r="AJ10" s="897"/>
      <c r="AK10" s="897"/>
      <c r="AL10" s="898"/>
      <c r="AM10" s="60"/>
      <c r="AP10" s="193"/>
    </row>
    <row r="11" spans="1:44" ht="13.5" customHeight="1" x14ac:dyDescent="0.15">
      <c r="B11" s="61"/>
      <c r="C11" s="839"/>
      <c r="D11" s="840"/>
      <c r="E11" s="840"/>
      <c r="F11" s="840"/>
      <c r="G11" s="840"/>
      <c r="H11" s="840"/>
      <c r="I11" s="840"/>
      <c r="J11" s="840"/>
      <c r="K11" s="841"/>
      <c r="M11" s="67"/>
      <c r="P11" s="201" t="s">
        <v>41</v>
      </c>
      <c r="Q11" s="202"/>
      <c r="R11" s="202"/>
      <c r="S11" s="202"/>
      <c r="T11" s="202"/>
      <c r="U11" s="801">
        <v>210000</v>
      </c>
      <c r="V11" s="801"/>
      <c r="W11" s="801"/>
      <c r="X11" s="801"/>
      <c r="AF11" s="899"/>
      <c r="AG11" s="900"/>
      <c r="AH11" s="900"/>
      <c r="AI11" s="900"/>
      <c r="AJ11" s="900"/>
      <c r="AK11" s="900"/>
      <c r="AL11" s="901"/>
      <c r="AM11" s="63"/>
      <c r="AP11" s="193"/>
    </row>
    <row r="12" spans="1:44" ht="14.25" customHeight="1" thickBot="1" x14ac:dyDescent="0.2">
      <c r="B12" s="61"/>
      <c r="C12" s="842"/>
      <c r="D12" s="843"/>
      <c r="E12" s="843"/>
      <c r="F12" s="843"/>
      <c r="G12" s="843"/>
      <c r="H12" s="843"/>
      <c r="I12" s="843"/>
      <c r="J12" s="843"/>
      <c r="K12" s="844"/>
      <c r="L12" s="68"/>
      <c r="M12" s="69" t="s">
        <v>42</v>
      </c>
      <c r="P12" s="201" t="s">
        <v>43</v>
      </c>
      <c r="Q12" s="202"/>
      <c r="R12" s="202"/>
      <c r="S12" s="202"/>
      <c r="T12" s="202"/>
      <c r="U12" s="801">
        <v>140000</v>
      </c>
      <c r="V12" s="801"/>
      <c r="W12" s="801"/>
      <c r="X12" s="801"/>
      <c r="AF12" s="902"/>
      <c r="AG12" s="903"/>
      <c r="AH12" s="903"/>
      <c r="AI12" s="903"/>
      <c r="AJ12" s="903"/>
      <c r="AK12" s="903"/>
      <c r="AL12" s="904"/>
      <c r="AM12" s="70" t="s">
        <v>44</v>
      </c>
      <c r="AP12" s="193"/>
    </row>
    <row r="13" spans="1:44" ht="13.5" customHeight="1" x14ac:dyDescent="0.15">
      <c r="B13" s="61"/>
      <c r="C13" s="56" t="s">
        <v>450</v>
      </c>
      <c r="P13" s="201" t="s">
        <v>45</v>
      </c>
      <c r="Q13" s="202"/>
      <c r="R13" s="202"/>
      <c r="S13" s="202"/>
      <c r="T13" s="202"/>
      <c r="U13" s="801">
        <v>70000</v>
      </c>
      <c r="V13" s="801"/>
      <c r="W13" s="801"/>
      <c r="X13" s="801"/>
      <c r="AP13" s="193"/>
    </row>
    <row r="14" spans="1:44" ht="13.5" customHeight="1" x14ac:dyDescent="0.15">
      <c r="B14" s="61"/>
      <c r="P14" s="201" t="s">
        <v>46</v>
      </c>
      <c r="Q14" s="202"/>
      <c r="R14" s="202"/>
      <c r="S14" s="202"/>
      <c r="T14" s="202"/>
      <c r="U14" s="801">
        <v>21000</v>
      </c>
      <c r="V14" s="801"/>
      <c r="W14" s="801"/>
      <c r="X14" s="801"/>
      <c r="AP14" s="193"/>
    </row>
    <row r="15" spans="1:44" ht="13.5" customHeight="1" x14ac:dyDescent="0.15">
      <c r="B15" s="61"/>
      <c r="P15" s="201" t="s">
        <v>47</v>
      </c>
      <c r="Q15" s="202"/>
      <c r="R15" s="202"/>
      <c r="S15" s="202"/>
      <c r="T15" s="202"/>
      <c r="U15" s="801">
        <v>7000</v>
      </c>
      <c r="V15" s="801"/>
      <c r="W15" s="801"/>
      <c r="X15" s="801"/>
      <c r="AP15" s="193"/>
    </row>
    <row r="16" spans="1:44" ht="13.5" customHeight="1" x14ac:dyDescent="0.15">
      <c r="B16" s="61"/>
      <c r="P16" s="201" t="s">
        <v>48</v>
      </c>
      <c r="Q16" s="202"/>
      <c r="R16" s="202"/>
      <c r="S16" s="202"/>
      <c r="T16" s="202"/>
      <c r="U16" s="801">
        <v>2000</v>
      </c>
      <c r="V16" s="801"/>
      <c r="W16" s="801"/>
      <c r="X16" s="801"/>
      <c r="AF16" s="194"/>
      <c r="AP16" s="63"/>
    </row>
    <row r="17" spans="2:57" ht="13.5" customHeight="1" x14ac:dyDescent="0.15">
      <c r="B17" s="61"/>
      <c r="P17" s="845" t="s">
        <v>79</v>
      </c>
      <c r="Q17" s="846"/>
      <c r="R17" s="846"/>
      <c r="S17" s="846"/>
      <c r="T17" s="846"/>
      <c r="U17" s="801">
        <v>2000</v>
      </c>
      <c r="V17" s="801"/>
      <c r="W17" s="801"/>
      <c r="X17" s="801"/>
      <c r="AF17" s="194"/>
      <c r="AP17" s="63"/>
    </row>
    <row r="18" spans="2:57" ht="4.5" customHeight="1" x14ac:dyDescent="0.15">
      <c r="B18" s="61"/>
      <c r="AP18" s="193"/>
    </row>
    <row r="19" spans="2:57" ht="12.75" customHeight="1" x14ac:dyDescent="0.15">
      <c r="B19" s="61"/>
      <c r="AP19" s="193"/>
    </row>
    <row r="20" spans="2:57" ht="18.75" x14ac:dyDescent="0.15">
      <c r="B20" s="61"/>
      <c r="C20" s="62" t="s">
        <v>401</v>
      </c>
      <c r="AP20" s="193"/>
    </row>
    <row r="21" spans="2:57" ht="14.25" customHeight="1" x14ac:dyDescent="0.15">
      <c r="B21" s="61"/>
      <c r="U21" s="803">
        <v>9</v>
      </c>
      <c r="V21" s="803"/>
      <c r="W21" s="803"/>
      <c r="X21" s="803"/>
      <c r="AP21" s="193"/>
    </row>
    <row r="22" spans="2:57" ht="13.5" customHeight="1" thickBot="1" x14ac:dyDescent="0.2">
      <c r="B22" s="61"/>
      <c r="C22" s="64" t="s">
        <v>49</v>
      </c>
      <c r="U22" s="804"/>
      <c r="V22" s="804"/>
      <c r="W22" s="804"/>
      <c r="X22" s="804"/>
      <c r="AF22" s="64" t="s">
        <v>50</v>
      </c>
      <c r="AP22" s="193"/>
    </row>
    <row r="23" spans="2:57" ht="14.25" customHeight="1" x14ac:dyDescent="0.15">
      <c r="B23" s="61"/>
      <c r="C23" s="886">
        <f>SUM(T29:V36)</f>
        <v>0</v>
      </c>
      <c r="D23" s="887"/>
      <c r="E23" s="887"/>
      <c r="F23" s="887"/>
      <c r="G23" s="887"/>
      <c r="H23" s="887"/>
      <c r="I23" s="887"/>
      <c r="J23" s="887"/>
      <c r="K23" s="888"/>
      <c r="L23" s="65"/>
      <c r="M23" s="66"/>
      <c r="P23" s="71"/>
      <c r="U23" s="866">
        <v>100000</v>
      </c>
      <c r="V23" s="866"/>
      <c r="W23" s="866"/>
      <c r="X23" s="866"/>
      <c r="AE23" s="896" t="s">
        <v>471</v>
      </c>
      <c r="AF23" s="897"/>
      <c r="AG23" s="897"/>
      <c r="AH23" s="897"/>
      <c r="AI23" s="897"/>
      <c r="AJ23" s="897"/>
      <c r="AK23" s="897"/>
      <c r="AL23" s="898"/>
      <c r="AM23" s="60"/>
      <c r="AP23" s="193"/>
    </row>
    <row r="24" spans="2:57" ht="14.25" customHeight="1" x14ac:dyDescent="0.15">
      <c r="B24" s="61"/>
      <c r="C24" s="889"/>
      <c r="D24" s="890"/>
      <c r="E24" s="890"/>
      <c r="F24" s="890"/>
      <c r="G24" s="890"/>
      <c r="H24" s="890"/>
      <c r="I24" s="890"/>
      <c r="J24" s="890"/>
      <c r="K24" s="891"/>
      <c r="M24" s="67"/>
      <c r="P24" s="72"/>
      <c r="U24" s="867"/>
      <c r="V24" s="867"/>
      <c r="W24" s="867"/>
      <c r="X24" s="867"/>
      <c r="AE24" s="899"/>
      <c r="AF24" s="900"/>
      <c r="AG24" s="900"/>
      <c r="AH24" s="900"/>
      <c r="AI24" s="900"/>
      <c r="AJ24" s="900"/>
      <c r="AK24" s="900"/>
      <c r="AL24" s="901"/>
      <c r="AM24" s="63"/>
      <c r="AP24" s="193"/>
    </row>
    <row r="25" spans="2:57" ht="12.75" customHeight="1" thickBot="1" x14ac:dyDescent="0.2">
      <c r="B25" s="61"/>
      <c r="C25" s="892"/>
      <c r="D25" s="893"/>
      <c r="E25" s="893"/>
      <c r="F25" s="893"/>
      <c r="G25" s="893"/>
      <c r="H25" s="893"/>
      <c r="I25" s="893"/>
      <c r="J25" s="893"/>
      <c r="K25" s="894"/>
      <c r="L25" s="73"/>
      <c r="M25" s="74" t="s">
        <v>51</v>
      </c>
      <c r="P25" s="72"/>
      <c r="AE25" s="902"/>
      <c r="AF25" s="903"/>
      <c r="AG25" s="903"/>
      <c r="AH25" s="903"/>
      <c r="AI25" s="903"/>
      <c r="AJ25" s="903"/>
      <c r="AK25" s="903"/>
      <c r="AL25" s="904"/>
      <c r="AM25" s="70" t="s">
        <v>44</v>
      </c>
      <c r="AP25" s="193"/>
    </row>
    <row r="26" spans="2:57" x14ac:dyDescent="0.15">
      <c r="B26" s="61"/>
      <c r="C26" s="56" t="s">
        <v>450</v>
      </c>
      <c r="P26" s="65"/>
      <c r="AP26" s="193"/>
    </row>
    <row r="27" spans="2:57" x14ac:dyDescent="0.15">
      <c r="B27" s="61"/>
      <c r="AP27" s="193"/>
      <c r="AX27" s="236"/>
      <c r="AY27" s="236"/>
      <c r="AZ27" s="236"/>
      <c r="BA27" s="236"/>
      <c r="BB27" s="236"/>
      <c r="BC27" s="236"/>
      <c r="BD27" s="236"/>
      <c r="BE27" s="236"/>
    </row>
    <row r="28" spans="2:57" ht="12.75" thickBot="1" x14ac:dyDescent="0.2">
      <c r="B28" s="61"/>
      <c r="D28" s="75" t="s">
        <v>455</v>
      </c>
      <c r="P28" s="75"/>
      <c r="AP28" s="193"/>
      <c r="AX28" s="236"/>
      <c r="AY28" s="237"/>
      <c r="AZ28" s="236"/>
      <c r="BA28" s="236"/>
      <c r="BB28" s="236"/>
      <c r="BC28" s="236"/>
      <c r="BD28" s="236"/>
      <c r="BE28" s="236"/>
    </row>
    <row r="29" spans="2:57" ht="12" customHeight="1" x14ac:dyDescent="0.15">
      <c r="B29" s="61"/>
      <c r="D29" s="795" t="s">
        <v>452</v>
      </c>
      <c r="E29" s="796"/>
      <c r="F29" s="805" t="s">
        <v>451</v>
      </c>
      <c r="G29" s="806"/>
      <c r="H29" s="806"/>
      <c r="I29" s="806"/>
      <c r="J29" s="806"/>
      <c r="K29" s="809"/>
      <c r="L29" s="810"/>
      <c r="M29" s="811"/>
      <c r="P29" s="56" t="s">
        <v>479</v>
      </c>
      <c r="T29" s="809">
        <f>ROUNDDOWN(K29*P30,0)</f>
        <v>0</v>
      </c>
      <c r="U29" s="810"/>
      <c r="V29" s="811"/>
      <c r="AF29" s="194"/>
      <c r="AP29" s="63"/>
      <c r="AX29" s="236"/>
      <c r="AZ29" s="236"/>
      <c r="BA29" s="236"/>
      <c r="BB29" s="236"/>
      <c r="BC29" s="236"/>
      <c r="BD29" s="236"/>
      <c r="BE29" s="236"/>
    </row>
    <row r="30" spans="2:57" ht="12" customHeight="1" thickBot="1" x14ac:dyDescent="0.2">
      <c r="B30" s="61"/>
      <c r="D30" s="797"/>
      <c r="E30" s="798"/>
      <c r="F30" s="807"/>
      <c r="G30" s="808"/>
      <c r="H30" s="808"/>
      <c r="I30" s="808"/>
      <c r="J30" s="808"/>
      <c r="K30" s="812"/>
      <c r="L30" s="813"/>
      <c r="M30" s="814"/>
      <c r="N30" s="289" t="s">
        <v>51</v>
      </c>
      <c r="P30" s="789">
        <v>1</v>
      </c>
      <c r="Q30" s="790"/>
      <c r="S30" s="56" t="s">
        <v>480</v>
      </c>
      <c r="T30" s="812"/>
      <c r="U30" s="813"/>
      <c r="V30" s="814"/>
      <c r="W30" s="56" t="s">
        <v>51</v>
      </c>
      <c r="AF30" s="194"/>
      <c r="AP30" s="63"/>
    </row>
    <row r="31" spans="2:57" ht="12" customHeight="1" x14ac:dyDescent="0.15">
      <c r="B31" s="61"/>
      <c r="D31" s="797"/>
      <c r="E31" s="798"/>
      <c r="F31" s="805" t="s">
        <v>456</v>
      </c>
      <c r="G31" s="806"/>
      <c r="H31" s="806"/>
      <c r="I31" s="806"/>
      <c r="J31" s="806"/>
      <c r="K31" s="809"/>
      <c r="L31" s="810"/>
      <c r="M31" s="811"/>
      <c r="N31" s="289"/>
      <c r="T31" s="809">
        <f>ROUNDDOWN(K31*P32,0)</f>
        <v>0</v>
      </c>
      <c r="U31" s="810"/>
      <c r="V31" s="811"/>
      <c r="AF31" s="194"/>
      <c r="AP31" s="63"/>
    </row>
    <row r="32" spans="2:57" ht="12" customHeight="1" thickBot="1" x14ac:dyDescent="0.2">
      <c r="B32" s="61"/>
      <c r="D32" s="799"/>
      <c r="E32" s="800"/>
      <c r="F32" s="807"/>
      <c r="G32" s="808"/>
      <c r="H32" s="808"/>
      <c r="I32" s="808"/>
      <c r="J32" s="808"/>
      <c r="K32" s="812"/>
      <c r="L32" s="813"/>
      <c r="M32" s="814"/>
      <c r="N32" s="289" t="s">
        <v>51</v>
      </c>
      <c r="P32" s="789">
        <v>0.5</v>
      </c>
      <c r="Q32" s="790"/>
      <c r="S32" s="56" t="s">
        <v>480</v>
      </c>
      <c r="T32" s="812"/>
      <c r="U32" s="813"/>
      <c r="V32" s="814"/>
      <c r="W32" s="56" t="s">
        <v>51</v>
      </c>
      <c r="AF32" s="194"/>
      <c r="AP32" s="63"/>
    </row>
    <row r="33" spans="2:42" ht="12" customHeight="1" x14ac:dyDescent="0.15">
      <c r="B33" s="61"/>
      <c r="D33" s="795" t="s">
        <v>453</v>
      </c>
      <c r="E33" s="796"/>
      <c r="F33" s="805" t="s">
        <v>451</v>
      </c>
      <c r="G33" s="806"/>
      <c r="H33" s="806"/>
      <c r="I33" s="806"/>
      <c r="J33" s="806"/>
      <c r="K33" s="809"/>
      <c r="L33" s="810"/>
      <c r="M33" s="811"/>
      <c r="N33" s="289"/>
      <c r="P33" s="236"/>
      <c r="Q33" s="236"/>
      <c r="T33" s="809">
        <f>ROUNDDOWN(K33*P34,0)</f>
        <v>0</v>
      </c>
      <c r="U33" s="810"/>
      <c r="V33" s="811"/>
      <c r="AF33" s="194"/>
      <c r="AP33" s="63"/>
    </row>
    <row r="34" spans="2:42" ht="12" customHeight="1" thickBot="1" x14ac:dyDescent="0.2">
      <c r="B34" s="61"/>
      <c r="D34" s="797"/>
      <c r="E34" s="798"/>
      <c r="F34" s="807"/>
      <c r="G34" s="808"/>
      <c r="H34" s="808"/>
      <c r="I34" s="808"/>
      <c r="J34" s="808"/>
      <c r="K34" s="812"/>
      <c r="L34" s="813"/>
      <c r="M34" s="814"/>
      <c r="N34" s="289" t="s">
        <v>51</v>
      </c>
      <c r="P34" s="789">
        <v>1</v>
      </c>
      <c r="Q34" s="790"/>
      <c r="S34" s="56" t="s">
        <v>480</v>
      </c>
      <c r="T34" s="812"/>
      <c r="U34" s="813"/>
      <c r="V34" s="814"/>
      <c r="W34" s="56" t="s">
        <v>51</v>
      </c>
      <c r="AF34" s="194"/>
      <c r="AP34" s="63"/>
    </row>
    <row r="35" spans="2:42" ht="12" customHeight="1" x14ac:dyDescent="0.15">
      <c r="B35" s="61"/>
      <c r="D35" s="797"/>
      <c r="E35" s="798"/>
      <c r="F35" s="805" t="s">
        <v>454</v>
      </c>
      <c r="G35" s="806"/>
      <c r="H35" s="806"/>
      <c r="I35" s="806"/>
      <c r="J35" s="806"/>
      <c r="K35" s="809"/>
      <c r="L35" s="810"/>
      <c r="M35" s="811"/>
      <c r="N35" s="289"/>
      <c r="P35" s="236"/>
      <c r="Q35" s="236"/>
      <c r="T35" s="809">
        <f>ROUNDDOWN(K35*P36,0)</f>
        <v>0</v>
      </c>
      <c r="U35" s="810"/>
      <c r="V35" s="811"/>
      <c r="AF35" s="194"/>
      <c r="AP35" s="63"/>
    </row>
    <row r="36" spans="2:42" ht="12" customHeight="1" thickBot="1" x14ac:dyDescent="0.2">
      <c r="B36" s="61"/>
      <c r="D36" s="799"/>
      <c r="E36" s="800"/>
      <c r="F36" s="807"/>
      <c r="G36" s="808"/>
      <c r="H36" s="808"/>
      <c r="I36" s="808"/>
      <c r="J36" s="808"/>
      <c r="K36" s="812"/>
      <c r="L36" s="813"/>
      <c r="M36" s="814"/>
      <c r="N36" s="289" t="s">
        <v>51</v>
      </c>
      <c r="P36" s="789">
        <v>0.5</v>
      </c>
      <c r="Q36" s="790"/>
      <c r="S36" s="56" t="s">
        <v>480</v>
      </c>
      <c r="T36" s="812"/>
      <c r="U36" s="813"/>
      <c r="V36" s="814"/>
      <c r="W36" s="56" t="s">
        <v>51</v>
      </c>
      <c r="AF36" s="194"/>
      <c r="AP36" s="63"/>
    </row>
    <row r="37" spans="2:42" x14ac:dyDescent="0.15">
      <c r="B37" s="61"/>
      <c r="T37" s="236" t="s">
        <v>508</v>
      </c>
      <c r="AP37" s="193"/>
    </row>
    <row r="38" spans="2:42" x14ac:dyDescent="0.15">
      <c r="B38" s="61"/>
      <c r="T38" s="236" t="s">
        <v>509</v>
      </c>
      <c r="AP38" s="193"/>
    </row>
    <row r="39" spans="2:42" ht="18.75" x14ac:dyDescent="0.15">
      <c r="B39" s="61"/>
      <c r="C39" s="62" t="s">
        <v>52</v>
      </c>
      <c r="D39" s="247"/>
      <c r="T39" s="236" t="s">
        <v>487</v>
      </c>
      <c r="AP39" s="193"/>
    </row>
    <row r="40" spans="2:42" ht="14.25" customHeight="1" x14ac:dyDescent="0.15">
      <c r="B40" s="61"/>
      <c r="C40" s="64"/>
      <c r="AP40" s="193"/>
    </row>
    <row r="41" spans="2:42" ht="15" customHeight="1" thickBot="1" x14ac:dyDescent="0.2">
      <c r="B41" s="61"/>
      <c r="C41" s="64" t="s">
        <v>80</v>
      </c>
      <c r="AP41" s="193"/>
    </row>
    <row r="42" spans="2:42" ht="13.5" customHeight="1" thickBot="1" x14ac:dyDescent="0.2">
      <c r="B42" s="61"/>
      <c r="C42" s="815"/>
      <c r="D42" s="816"/>
      <c r="E42" s="816"/>
      <c r="F42" s="816"/>
      <c r="G42" s="816"/>
      <c r="H42" s="816"/>
      <c r="I42" s="816"/>
      <c r="J42" s="816"/>
      <c r="K42" s="816"/>
      <c r="L42" s="65"/>
      <c r="M42" s="66"/>
      <c r="AP42" s="193"/>
    </row>
    <row r="43" spans="2:42" ht="12" customHeight="1" thickTop="1" thickBot="1" x14ac:dyDescent="0.2">
      <c r="B43" s="61"/>
      <c r="C43" s="817"/>
      <c r="D43" s="818"/>
      <c r="E43" s="818"/>
      <c r="F43" s="818"/>
      <c r="G43" s="818"/>
      <c r="H43" s="818"/>
      <c r="I43" s="818"/>
      <c r="J43" s="818"/>
      <c r="K43" s="818"/>
      <c r="L43" s="68"/>
      <c r="M43" s="76" t="s">
        <v>53</v>
      </c>
      <c r="U43" s="77"/>
      <c r="V43" s="78"/>
      <c r="AF43" s="64" t="s">
        <v>81</v>
      </c>
      <c r="AP43" s="193"/>
    </row>
    <row r="44" spans="2:42" ht="12" customHeight="1" x14ac:dyDescent="0.15">
      <c r="B44" s="61"/>
      <c r="C44" s="56" t="s">
        <v>82</v>
      </c>
      <c r="V44" s="79"/>
      <c r="AF44" s="896" t="s">
        <v>471</v>
      </c>
      <c r="AG44" s="897"/>
      <c r="AH44" s="897"/>
      <c r="AI44" s="897"/>
      <c r="AJ44" s="897"/>
      <c r="AK44" s="897"/>
      <c r="AL44" s="898"/>
      <c r="AM44" s="60"/>
      <c r="AP44" s="193"/>
    </row>
    <row r="45" spans="2:42" ht="12" customHeight="1" x14ac:dyDescent="0.15">
      <c r="B45" s="61"/>
      <c r="C45" s="56" t="s">
        <v>83</v>
      </c>
      <c r="V45" s="79"/>
      <c r="AF45" s="899"/>
      <c r="AG45" s="900"/>
      <c r="AH45" s="900"/>
      <c r="AI45" s="900"/>
      <c r="AJ45" s="900"/>
      <c r="AK45" s="900"/>
      <c r="AL45" s="901"/>
      <c r="AM45" s="63"/>
      <c r="AP45" s="193"/>
    </row>
    <row r="46" spans="2:42" ht="12.75" customHeight="1" x14ac:dyDescent="0.15">
      <c r="B46" s="61"/>
      <c r="C46" s="56" t="s">
        <v>146</v>
      </c>
      <c r="V46" s="79"/>
      <c r="AF46" s="902"/>
      <c r="AG46" s="903"/>
      <c r="AH46" s="903"/>
      <c r="AI46" s="903"/>
      <c r="AJ46" s="903"/>
      <c r="AK46" s="903"/>
      <c r="AL46" s="904"/>
      <c r="AM46" s="70" t="s">
        <v>44</v>
      </c>
      <c r="AP46" s="193"/>
    </row>
    <row r="47" spans="2:42" ht="15" customHeight="1" thickBot="1" x14ac:dyDescent="0.2">
      <c r="B47" s="61"/>
      <c r="C47" s="64" t="s">
        <v>398</v>
      </c>
      <c r="V47" s="79"/>
      <c r="AP47" s="193"/>
    </row>
    <row r="48" spans="2:42" ht="12.75" customHeight="1" thickBot="1" x14ac:dyDescent="0.2">
      <c r="B48" s="61"/>
      <c r="C48" s="791"/>
      <c r="D48" s="792"/>
      <c r="E48" s="792"/>
      <c r="F48" s="792"/>
      <c r="G48" s="792"/>
      <c r="H48" s="792"/>
      <c r="I48" s="792"/>
      <c r="J48" s="792"/>
      <c r="K48" s="792"/>
      <c r="L48" s="65"/>
      <c r="M48" s="66"/>
      <c r="U48" s="80"/>
      <c r="V48" s="81"/>
      <c r="AG48" s="194"/>
      <c r="AP48" s="63"/>
    </row>
    <row r="49" spans="2:42" ht="15" customHeight="1" thickTop="1" thickBot="1" x14ac:dyDescent="0.2">
      <c r="B49" s="61"/>
      <c r="C49" s="793"/>
      <c r="D49" s="794"/>
      <c r="E49" s="794"/>
      <c r="F49" s="794"/>
      <c r="G49" s="794"/>
      <c r="H49" s="794"/>
      <c r="I49" s="794"/>
      <c r="J49" s="794"/>
      <c r="K49" s="794"/>
      <c r="L49" s="68"/>
      <c r="M49" s="76" t="s">
        <v>53</v>
      </c>
      <c r="AG49" s="194"/>
      <c r="AP49" s="63"/>
    </row>
    <row r="50" spans="2:42" ht="12" customHeight="1" x14ac:dyDescent="0.15">
      <c r="B50" s="61"/>
      <c r="C50" s="767" t="s">
        <v>84</v>
      </c>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G50" s="194"/>
      <c r="AP50" s="63"/>
    </row>
    <row r="51" spans="2:42" x14ac:dyDescent="0.15">
      <c r="B51" s="61"/>
      <c r="C51" s="767"/>
      <c r="D51" s="767"/>
      <c r="E51" s="767"/>
      <c r="F51" s="767"/>
      <c r="G51" s="767"/>
      <c r="H51" s="767"/>
      <c r="I51" s="767"/>
      <c r="J51" s="767"/>
      <c r="K51" s="767"/>
      <c r="L51" s="767"/>
      <c r="M51" s="767"/>
      <c r="N51" s="767"/>
      <c r="O51" s="767"/>
      <c r="P51" s="767"/>
      <c r="Q51" s="767"/>
      <c r="R51" s="767"/>
      <c r="S51" s="767"/>
      <c r="T51" s="767"/>
      <c r="U51" s="767"/>
      <c r="V51" s="767"/>
      <c r="W51" s="767"/>
      <c r="X51" s="767"/>
      <c r="Y51" s="767"/>
      <c r="Z51" s="767"/>
      <c r="AA51" s="767"/>
      <c r="AB51" s="767"/>
      <c r="AC51" s="767"/>
      <c r="AP51" s="193"/>
    </row>
    <row r="52" spans="2:42" x14ac:dyDescent="0.15">
      <c r="B52" s="61"/>
      <c r="AP52" s="193"/>
    </row>
    <row r="53" spans="2:42" ht="28.5" customHeight="1" x14ac:dyDescent="0.15">
      <c r="B53" s="61"/>
      <c r="AP53" s="193"/>
    </row>
    <row r="54" spans="2:42" ht="15" x14ac:dyDescent="0.15">
      <c r="B54" s="61"/>
      <c r="C54" s="195" t="s">
        <v>458</v>
      </c>
      <c r="D54" s="196"/>
      <c r="E54" s="196"/>
      <c r="F54" s="196"/>
      <c r="G54" s="196"/>
      <c r="H54" s="197"/>
      <c r="P54" s="203" t="s">
        <v>457</v>
      </c>
      <c r="Q54" s="203"/>
      <c r="R54" s="203"/>
      <c r="S54" s="203"/>
      <c r="T54" s="203"/>
      <c r="U54" s="203"/>
      <c r="V54" s="203"/>
      <c r="W54" s="203"/>
      <c r="X54" s="203"/>
      <c r="Y54" s="203"/>
      <c r="Z54" s="203"/>
      <c r="AA54" s="203"/>
      <c r="AP54" s="193"/>
    </row>
    <row r="55" spans="2:42" ht="15.75" thickBot="1" x14ac:dyDescent="0.2">
      <c r="B55" s="61"/>
      <c r="C55" s="56" t="s">
        <v>399</v>
      </c>
      <c r="G55" s="75"/>
      <c r="P55" s="82" t="s">
        <v>402</v>
      </c>
      <c r="T55" s="75"/>
      <c r="AC55" s="851" t="s">
        <v>400</v>
      </c>
      <c r="AD55" s="851"/>
      <c r="AE55" s="851"/>
      <c r="AF55" s="851"/>
      <c r="AG55" s="851"/>
      <c r="AH55" s="851"/>
      <c r="AI55" s="851"/>
      <c r="AJ55" s="851"/>
      <c r="AK55" s="851"/>
      <c r="AP55" s="193"/>
    </row>
    <row r="56" spans="2:42" ht="12.75" customHeight="1" thickTop="1" x14ac:dyDescent="0.15">
      <c r="B56" s="61"/>
      <c r="C56" s="852">
        <v>10000</v>
      </c>
      <c r="D56" s="853"/>
      <c r="E56" s="853"/>
      <c r="F56" s="853"/>
      <c r="G56" s="853"/>
      <c r="H56" s="853"/>
      <c r="I56" s="853"/>
      <c r="J56" s="853"/>
      <c r="K56" s="854"/>
      <c r="L56" s="78"/>
      <c r="P56" s="870">
        <f>C56*12</f>
        <v>120000</v>
      </c>
      <c r="Q56" s="871"/>
      <c r="R56" s="871"/>
      <c r="S56" s="871"/>
      <c r="T56" s="871"/>
      <c r="U56" s="871"/>
      <c r="V56" s="871"/>
      <c r="W56" s="871"/>
      <c r="X56" s="872"/>
      <c r="Y56" s="78"/>
      <c r="AB56" s="819">
        <f>P56/2</f>
        <v>60000</v>
      </c>
      <c r="AC56" s="820"/>
      <c r="AD56" s="820"/>
      <c r="AE56" s="820"/>
      <c r="AF56" s="820"/>
      <c r="AG56" s="820"/>
      <c r="AH56" s="820"/>
      <c r="AI56" s="820"/>
      <c r="AJ56" s="820"/>
      <c r="AK56" s="78"/>
      <c r="AP56" s="193"/>
    </row>
    <row r="57" spans="2:42" ht="14.25" customHeight="1" x14ac:dyDescent="0.15">
      <c r="B57" s="61"/>
      <c r="C57" s="855"/>
      <c r="D57" s="856"/>
      <c r="E57" s="856"/>
      <c r="F57" s="856"/>
      <c r="G57" s="856"/>
      <c r="H57" s="856"/>
      <c r="I57" s="856"/>
      <c r="J57" s="856"/>
      <c r="K57" s="857"/>
      <c r="L57" s="79"/>
      <c r="P57" s="873"/>
      <c r="Q57" s="874"/>
      <c r="R57" s="874"/>
      <c r="S57" s="874"/>
      <c r="T57" s="874"/>
      <c r="U57" s="874"/>
      <c r="V57" s="874"/>
      <c r="W57" s="874"/>
      <c r="X57" s="875"/>
      <c r="Y57" s="79"/>
      <c r="AB57" s="821"/>
      <c r="AC57" s="822"/>
      <c r="AD57" s="822"/>
      <c r="AE57" s="822"/>
      <c r="AF57" s="822"/>
      <c r="AG57" s="822"/>
      <c r="AH57" s="822"/>
      <c r="AI57" s="822"/>
      <c r="AJ57" s="822"/>
      <c r="AK57" s="79"/>
      <c r="AP57" s="193"/>
    </row>
    <row r="58" spans="2:42" ht="19.5" customHeight="1" thickBot="1" x14ac:dyDescent="0.2">
      <c r="B58" s="61"/>
      <c r="C58" s="858"/>
      <c r="D58" s="859"/>
      <c r="E58" s="859"/>
      <c r="F58" s="859"/>
      <c r="G58" s="859"/>
      <c r="H58" s="859"/>
      <c r="I58" s="859"/>
      <c r="J58" s="859"/>
      <c r="K58" s="860"/>
      <c r="L58" s="81" t="s">
        <v>44</v>
      </c>
      <c r="P58" s="876"/>
      <c r="Q58" s="877"/>
      <c r="R58" s="877"/>
      <c r="S58" s="877"/>
      <c r="T58" s="877"/>
      <c r="U58" s="877"/>
      <c r="V58" s="877"/>
      <c r="W58" s="877"/>
      <c r="X58" s="878"/>
      <c r="Y58" s="81" t="s">
        <v>44</v>
      </c>
      <c r="AB58" s="823"/>
      <c r="AC58" s="824"/>
      <c r="AD58" s="824"/>
      <c r="AE58" s="824"/>
      <c r="AF58" s="824"/>
      <c r="AG58" s="824"/>
      <c r="AH58" s="824"/>
      <c r="AI58" s="824"/>
      <c r="AJ58" s="824"/>
      <c r="AK58" s="81" t="s">
        <v>44</v>
      </c>
      <c r="AP58" s="193"/>
    </row>
    <row r="59" spans="2:42" ht="19.5" customHeight="1" thickTop="1" x14ac:dyDescent="0.15">
      <c r="B59" s="61"/>
      <c r="C59" s="291" t="s">
        <v>85</v>
      </c>
      <c r="D59" s="292" t="s">
        <v>470</v>
      </c>
      <c r="E59" s="198"/>
      <c r="F59" s="198"/>
      <c r="G59" s="198"/>
      <c r="H59" s="198"/>
      <c r="I59" s="198"/>
      <c r="J59" s="198"/>
      <c r="K59" s="198"/>
      <c r="P59" s="56" t="s">
        <v>85</v>
      </c>
      <c r="Q59" s="767" t="s">
        <v>403</v>
      </c>
      <c r="R59" s="767"/>
      <c r="S59" s="767"/>
      <c r="T59" s="767"/>
      <c r="U59" s="767"/>
      <c r="V59" s="767"/>
      <c r="W59" s="767"/>
      <c r="X59" s="767"/>
      <c r="Y59" s="767"/>
      <c r="Z59" s="767"/>
      <c r="AA59" s="767"/>
      <c r="AB59" s="767"/>
      <c r="AC59" s="767"/>
      <c r="AD59" s="767"/>
      <c r="AE59" s="767"/>
      <c r="AF59" s="767"/>
      <c r="AG59" s="767"/>
      <c r="AH59" s="767"/>
      <c r="AI59" s="767"/>
      <c r="AJ59" s="767"/>
      <c r="AK59" s="767"/>
      <c r="AL59" s="767"/>
      <c r="AM59" s="767"/>
      <c r="AN59" s="767"/>
      <c r="AO59" s="767"/>
      <c r="AP59" s="768"/>
    </row>
    <row r="60" spans="2:42" x14ac:dyDescent="0.15">
      <c r="B60" s="61"/>
      <c r="C60" s="83"/>
      <c r="D60" s="83"/>
      <c r="E60" s="83"/>
      <c r="F60" s="83"/>
      <c r="G60" s="83"/>
      <c r="H60" s="83"/>
      <c r="I60" s="83"/>
      <c r="J60" s="83"/>
      <c r="K60" s="83"/>
      <c r="L60" s="83"/>
      <c r="M60" s="83"/>
      <c r="N60" s="83"/>
      <c r="O60" s="83"/>
      <c r="Q60" s="767" t="s">
        <v>86</v>
      </c>
      <c r="R60" s="767"/>
      <c r="S60" s="767"/>
      <c r="T60" s="767"/>
      <c r="U60" s="767"/>
      <c r="V60" s="767"/>
      <c r="W60" s="767"/>
      <c r="X60" s="767"/>
      <c r="Y60" s="767"/>
      <c r="Z60" s="767"/>
      <c r="AA60" s="767"/>
      <c r="AB60" s="767"/>
      <c r="AC60" s="767"/>
      <c r="AD60" s="767"/>
      <c r="AE60" s="767"/>
      <c r="AF60" s="767"/>
      <c r="AG60" s="767"/>
      <c r="AH60" s="767"/>
      <c r="AI60" s="767"/>
      <c r="AJ60" s="767"/>
      <c r="AK60" s="767"/>
      <c r="AL60" s="767"/>
      <c r="AM60" s="767"/>
      <c r="AN60" s="767"/>
      <c r="AO60" s="767"/>
      <c r="AP60" s="768"/>
    </row>
    <row r="61" spans="2:42" ht="6" customHeight="1" x14ac:dyDescent="0.15">
      <c r="B61" s="61"/>
      <c r="C61" s="88"/>
      <c r="H61" s="260"/>
      <c r="I61" s="260"/>
      <c r="J61" s="260"/>
      <c r="K61" s="260"/>
      <c r="L61" s="260"/>
      <c r="M61" s="260"/>
      <c r="N61" s="260"/>
      <c r="O61" s="260"/>
      <c r="P61" s="260"/>
      <c r="Q61" s="260"/>
      <c r="R61" s="260"/>
      <c r="S61" s="260"/>
      <c r="T61" s="260"/>
      <c r="U61" s="260"/>
      <c r="V61" s="260"/>
      <c r="W61" s="260"/>
      <c r="X61" s="260"/>
      <c r="AP61" s="70"/>
    </row>
    <row r="62" spans="2:42" ht="6" customHeight="1" thickBot="1" x14ac:dyDescent="0.2">
      <c r="B62" s="57"/>
      <c r="C62" s="59"/>
      <c r="D62" s="59"/>
      <c r="E62" s="59"/>
      <c r="F62" s="59"/>
      <c r="G62" s="59"/>
      <c r="H62" s="261"/>
      <c r="I62" s="261"/>
      <c r="J62" s="261"/>
      <c r="K62" s="261"/>
      <c r="L62" s="261"/>
      <c r="M62" s="261"/>
      <c r="N62" s="261"/>
      <c r="O62" s="261"/>
      <c r="P62" s="261"/>
      <c r="Q62" s="261"/>
      <c r="R62" s="261"/>
      <c r="S62" s="261"/>
      <c r="T62" s="261"/>
      <c r="U62" s="261"/>
      <c r="V62" s="261"/>
      <c r="W62" s="261"/>
      <c r="X62" s="261"/>
      <c r="Y62" s="59"/>
      <c r="Z62" s="59"/>
      <c r="AA62" s="59"/>
      <c r="AB62" s="59"/>
      <c r="AC62" s="59"/>
      <c r="AD62" s="59"/>
      <c r="AE62" s="59"/>
      <c r="AF62" s="59"/>
      <c r="AG62" s="59"/>
      <c r="AH62" s="59"/>
      <c r="AI62" s="59"/>
      <c r="AJ62" s="59"/>
      <c r="AK62" s="59"/>
      <c r="AL62" s="59"/>
      <c r="AM62" s="59"/>
      <c r="AN62" s="59"/>
      <c r="AO62" s="59"/>
      <c r="AP62" s="60"/>
    </row>
    <row r="63" spans="2:42" ht="6" customHeight="1" x14ac:dyDescent="0.15">
      <c r="B63" s="61"/>
      <c r="C63" s="71"/>
      <c r="D63" s="65"/>
      <c r="E63" s="65"/>
      <c r="F63" s="65"/>
      <c r="G63" s="65"/>
      <c r="H63" s="262"/>
      <c r="I63" s="262"/>
      <c r="J63" s="262"/>
      <c r="K63" s="262"/>
      <c r="L63" s="262"/>
      <c r="M63" s="262"/>
      <c r="N63" s="262"/>
      <c r="O63" s="262"/>
      <c r="P63" s="262"/>
      <c r="Q63" s="262"/>
      <c r="R63" s="262"/>
      <c r="S63" s="262"/>
      <c r="T63" s="262"/>
      <c r="U63" s="262"/>
      <c r="V63" s="262"/>
      <c r="W63" s="262"/>
      <c r="X63" s="262"/>
      <c r="Y63" s="65"/>
      <c r="Z63" s="65"/>
      <c r="AA63" s="65"/>
      <c r="AB63" s="65"/>
      <c r="AC63" s="65"/>
      <c r="AD63" s="65"/>
      <c r="AE63" s="65"/>
      <c r="AF63" s="65"/>
      <c r="AG63" s="65"/>
      <c r="AH63" s="65"/>
      <c r="AI63" s="65"/>
      <c r="AJ63" s="65"/>
      <c r="AK63" s="65"/>
      <c r="AL63" s="65"/>
      <c r="AM63" s="66"/>
      <c r="AP63" s="63"/>
    </row>
    <row r="64" spans="2:42" ht="17.25" customHeight="1" x14ac:dyDescent="0.15">
      <c r="B64" s="61"/>
      <c r="C64" s="72"/>
      <c r="D64" s="765" t="s">
        <v>142</v>
      </c>
      <c r="E64" s="765"/>
      <c r="F64" s="765"/>
      <c r="G64" s="765"/>
      <c r="H64" s="766"/>
      <c r="I64" s="766"/>
      <c r="J64" s="766"/>
      <c r="K64" s="766"/>
      <c r="L64" s="766"/>
      <c r="M64" s="766"/>
      <c r="N64" s="766"/>
      <c r="O64" s="766"/>
      <c r="P64" s="766"/>
      <c r="Q64" s="766"/>
      <c r="R64" s="766"/>
      <c r="S64" s="766"/>
      <c r="T64" s="766"/>
      <c r="U64" s="766"/>
      <c r="V64" s="766"/>
      <c r="W64" s="766"/>
      <c r="X64" s="766"/>
      <c r="Y64" s="765"/>
      <c r="Z64" s="765"/>
      <c r="AA64" s="765"/>
      <c r="AB64" s="765"/>
      <c r="AC64" s="765"/>
      <c r="AD64" s="765"/>
      <c r="AE64" s="765"/>
      <c r="AF64" s="765"/>
      <c r="AG64" s="765"/>
      <c r="AH64" s="765"/>
      <c r="AI64" s="765"/>
      <c r="AJ64" s="765"/>
      <c r="AM64" s="67"/>
      <c r="AP64" s="63"/>
    </row>
    <row r="65" spans="2:42" ht="11.25" customHeight="1" x14ac:dyDescent="0.15">
      <c r="B65" s="61"/>
      <c r="C65" s="72"/>
      <c r="H65" s="260"/>
      <c r="I65" s="260"/>
      <c r="J65" s="260"/>
      <c r="K65" s="260"/>
      <c r="L65" s="260"/>
      <c r="M65" s="260"/>
      <c r="N65" s="260"/>
      <c r="O65" s="260"/>
      <c r="P65" s="260"/>
      <c r="Q65" s="260"/>
      <c r="R65" s="260"/>
      <c r="S65" s="260"/>
      <c r="T65" s="260"/>
      <c r="U65" s="260"/>
      <c r="V65" s="260"/>
      <c r="W65" s="260"/>
      <c r="X65" s="260"/>
      <c r="AB65" s="243" t="s">
        <v>248</v>
      </c>
      <c r="AC65" s="772">
        <f>送付状!X3</f>
        <v>0</v>
      </c>
      <c r="AD65" s="772"/>
      <c r="AE65" s="772"/>
      <c r="AF65" s="56" t="str">
        <f>送付状!AA3</f>
        <v>年</v>
      </c>
      <c r="AG65" s="772">
        <f>送付状!AB3</f>
        <v>0</v>
      </c>
      <c r="AH65" s="772"/>
      <c r="AI65" s="56" t="str">
        <f>送付状!AD3</f>
        <v>月</v>
      </c>
      <c r="AJ65" s="772">
        <f>送付状!AE3</f>
        <v>0</v>
      </c>
      <c r="AK65" s="772"/>
      <c r="AL65" s="56" t="str">
        <f>送付状!AG3</f>
        <v>日</v>
      </c>
      <c r="AM65" s="67"/>
      <c r="AP65" s="63"/>
    </row>
    <row r="66" spans="2:42" ht="11.25" customHeight="1" x14ac:dyDescent="0.15">
      <c r="B66" s="61"/>
      <c r="C66" s="72"/>
      <c r="E66" s="861" t="s">
        <v>54</v>
      </c>
      <c r="F66" s="861"/>
      <c r="G66" s="861"/>
      <c r="H66" s="766"/>
      <c r="I66" s="774" t="str">
        <f>'２－１・加入申請書'!V16</f>
        <v/>
      </c>
      <c r="J66" s="774"/>
      <c r="K66" s="774"/>
      <c r="L66" s="774"/>
      <c r="M66" s="774"/>
      <c r="N66" s="774"/>
      <c r="O66" s="774"/>
      <c r="P66" s="774" t="str">
        <f>IF('２－１・加入申請書'!V17="","",'２－１・加入申請書'!V17)</f>
        <v/>
      </c>
      <c r="Q66" s="769" t="s">
        <v>87</v>
      </c>
      <c r="R66" s="868" t="str">
        <f>'２－１・加入申請書'!X17</f>
        <v/>
      </c>
      <c r="S66" s="769" t="s">
        <v>88</v>
      </c>
      <c r="T66" s="864" t="str">
        <f>IF('２－１・加入申請書'!Z17="","",'２－１・加入申請書'!Z17)</f>
        <v/>
      </c>
      <c r="U66" s="883" t="s">
        <v>170</v>
      </c>
      <c r="V66" s="879" t="str">
        <f>'２－１・加入申請書'!AB17</f>
        <v/>
      </c>
      <c r="W66" s="879"/>
      <c r="X66" s="879"/>
      <c r="Y66" s="880"/>
      <c r="Z66" s="772" t="s">
        <v>171</v>
      </c>
      <c r="AM66" s="67"/>
      <c r="AP66" s="63"/>
    </row>
    <row r="67" spans="2:42" ht="15" customHeight="1" x14ac:dyDescent="0.15">
      <c r="B67" s="61"/>
      <c r="C67" s="72"/>
      <c r="E67" s="862"/>
      <c r="F67" s="862"/>
      <c r="G67" s="862"/>
      <c r="H67" s="863"/>
      <c r="I67" s="775"/>
      <c r="J67" s="775"/>
      <c r="K67" s="775"/>
      <c r="L67" s="775"/>
      <c r="M67" s="775"/>
      <c r="N67" s="775"/>
      <c r="O67" s="775"/>
      <c r="P67" s="775"/>
      <c r="Q67" s="770"/>
      <c r="R67" s="869"/>
      <c r="S67" s="770"/>
      <c r="T67" s="865"/>
      <c r="U67" s="884"/>
      <c r="V67" s="881"/>
      <c r="W67" s="881"/>
      <c r="X67" s="881"/>
      <c r="Y67" s="882"/>
      <c r="Z67" s="773"/>
      <c r="AM67" s="67"/>
      <c r="AP67" s="63"/>
    </row>
    <row r="68" spans="2:42" ht="11.25" customHeight="1" x14ac:dyDescent="0.15">
      <c r="B68" s="61"/>
      <c r="C68" s="72"/>
      <c r="AM68" s="67"/>
      <c r="AP68" s="63"/>
    </row>
    <row r="69" spans="2:42" ht="13.5" customHeight="1" x14ac:dyDescent="0.15">
      <c r="B69" s="61"/>
      <c r="C69" s="72"/>
      <c r="E69" s="771" t="s">
        <v>55</v>
      </c>
      <c r="F69" s="772"/>
      <c r="G69" s="772"/>
      <c r="H69" s="776" t="str">
        <f>'２－１・加入申請書'!I11</f>
        <v/>
      </c>
      <c r="I69" s="776"/>
      <c r="J69" s="776"/>
      <c r="K69" s="776"/>
      <c r="L69" s="776"/>
      <c r="M69" s="776"/>
      <c r="N69" s="776"/>
      <c r="O69" s="776"/>
      <c r="P69" s="776"/>
      <c r="Q69" s="776"/>
      <c r="R69" s="776"/>
      <c r="S69" s="776"/>
      <c r="T69" s="776"/>
      <c r="V69" s="772" t="s">
        <v>56</v>
      </c>
      <c r="W69" s="772"/>
      <c r="X69" s="772"/>
      <c r="Y69" s="776" t="str">
        <f>IF('２－１・加入申請書'!M14="","",'２－１・加入申請書'!M14)</f>
        <v/>
      </c>
      <c r="Z69" s="776"/>
      <c r="AA69" s="776"/>
      <c r="AB69" s="776"/>
      <c r="AC69" s="776"/>
      <c r="AD69" s="776"/>
      <c r="AE69" s="776"/>
      <c r="AF69" s="776"/>
      <c r="AG69" s="776"/>
      <c r="AH69" s="776"/>
      <c r="AI69" s="776"/>
      <c r="AM69" s="67"/>
      <c r="AP69" s="63"/>
    </row>
    <row r="70" spans="2:42" ht="14.25" customHeight="1" x14ac:dyDescent="0.15">
      <c r="B70" s="61"/>
      <c r="C70" s="72"/>
      <c r="E70" s="773"/>
      <c r="F70" s="773"/>
      <c r="G70" s="773"/>
      <c r="H70" s="777"/>
      <c r="I70" s="777"/>
      <c r="J70" s="777"/>
      <c r="K70" s="777"/>
      <c r="L70" s="777"/>
      <c r="M70" s="777"/>
      <c r="N70" s="777"/>
      <c r="O70" s="777"/>
      <c r="P70" s="777"/>
      <c r="Q70" s="777"/>
      <c r="R70" s="777"/>
      <c r="S70" s="777"/>
      <c r="T70" s="777"/>
      <c r="U70" s="85"/>
      <c r="V70" s="773"/>
      <c r="W70" s="773"/>
      <c r="X70" s="773"/>
      <c r="Y70" s="777"/>
      <c r="Z70" s="777"/>
      <c r="AA70" s="777"/>
      <c r="AB70" s="777"/>
      <c r="AC70" s="777"/>
      <c r="AD70" s="777"/>
      <c r="AE70" s="777"/>
      <c r="AF70" s="777"/>
      <c r="AG70" s="777"/>
      <c r="AH70" s="777"/>
      <c r="AI70" s="777"/>
      <c r="AJ70" s="85"/>
      <c r="AK70" s="85"/>
      <c r="AL70" s="85"/>
      <c r="AM70" s="67"/>
      <c r="AP70" s="63"/>
    </row>
    <row r="71" spans="2:42" ht="22.5" customHeight="1" thickBot="1" x14ac:dyDescent="0.2">
      <c r="B71" s="61"/>
      <c r="C71" s="86"/>
      <c r="D71" s="68"/>
      <c r="E71" s="778" t="s">
        <v>9</v>
      </c>
      <c r="F71" s="778"/>
      <c r="G71" s="778"/>
      <c r="H71" s="779">
        <f>'２－１・加入申請書'!$F$18</f>
        <v>0</v>
      </c>
      <c r="I71" s="779"/>
      <c r="J71" s="779"/>
      <c r="K71" s="779"/>
      <c r="L71" s="779"/>
      <c r="M71" s="779"/>
      <c r="N71" s="779"/>
      <c r="O71" s="779"/>
      <c r="P71" s="779"/>
      <c r="Q71" s="779"/>
      <c r="R71" s="779"/>
      <c r="S71" s="68"/>
      <c r="T71" s="68"/>
      <c r="U71" s="68"/>
      <c r="V71" s="778" t="s">
        <v>89</v>
      </c>
      <c r="W71" s="778"/>
      <c r="X71" s="778"/>
      <c r="Y71" s="779">
        <f>'２－１・加入申請書'!V18</f>
        <v>0</v>
      </c>
      <c r="Z71" s="778"/>
      <c r="AA71" s="778"/>
      <c r="AB71" s="778"/>
      <c r="AC71" s="778"/>
      <c r="AD71" s="778"/>
      <c r="AE71" s="778"/>
      <c r="AF71" s="778"/>
      <c r="AG71" s="778"/>
      <c r="AH71" s="778"/>
      <c r="AI71" s="778"/>
      <c r="AJ71" s="68"/>
      <c r="AK71" s="68"/>
      <c r="AL71" s="68"/>
      <c r="AM71" s="87"/>
      <c r="AP71" s="63"/>
    </row>
    <row r="72" spans="2:42" x14ac:dyDescent="0.15">
      <c r="B72" s="84"/>
      <c r="C72" s="763"/>
      <c r="D72" s="763"/>
      <c r="E72" s="763"/>
      <c r="F72" s="763"/>
      <c r="G72" s="763"/>
      <c r="H72" s="763"/>
      <c r="I72" s="763"/>
      <c r="J72" s="763"/>
      <c r="K72" s="763"/>
      <c r="L72" s="763"/>
      <c r="M72" s="763"/>
      <c r="N72" s="763"/>
      <c r="O72" s="763"/>
      <c r="P72" s="763"/>
      <c r="Q72" s="763"/>
      <c r="R72" s="763"/>
      <c r="S72" s="763"/>
      <c r="T72" s="763"/>
      <c r="U72" s="763"/>
      <c r="V72" s="763"/>
      <c r="W72" s="763"/>
      <c r="X72" s="763"/>
      <c r="Y72" s="763"/>
      <c r="Z72" s="763"/>
      <c r="AA72" s="763"/>
      <c r="AB72" s="763"/>
      <c r="AC72" s="763"/>
      <c r="AD72" s="763"/>
      <c r="AE72" s="763"/>
      <c r="AF72" s="763"/>
      <c r="AG72" s="763"/>
      <c r="AH72" s="763"/>
      <c r="AI72" s="763"/>
      <c r="AJ72" s="763"/>
      <c r="AK72" s="763"/>
      <c r="AL72" s="763"/>
      <c r="AM72" s="763"/>
      <c r="AN72" s="763"/>
      <c r="AO72" s="763"/>
      <c r="AP72" s="764"/>
    </row>
    <row r="73" spans="2:42" ht="13.5" x14ac:dyDescent="0.15">
      <c r="B73" s="56" t="s">
        <v>513</v>
      </c>
      <c r="C73" s="88"/>
    </row>
    <row r="74" spans="2:42" ht="13.5" x14ac:dyDescent="0.15">
      <c r="B74" s="56" t="s">
        <v>514</v>
      </c>
      <c r="C74" s="88"/>
    </row>
  </sheetData>
  <mergeCells count="75">
    <mergeCell ref="C72:AP72"/>
    <mergeCell ref="AF44:AL46"/>
    <mergeCell ref="E71:G71"/>
    <mergeCell ref="H71:R71"/>
    <mergeCell ref="V71:X71"/>
    <mergeCell ref="Y71:AI71"/>
    <mergeCell ref="U66:U67"/>
    <mergeCell ref="V66:Y67"/>
    <mergeCell ref="Z66:Z67"/>
    <mergeCell ref="C51:AC51"/>
    <mergeCell ref="AC55:AK55"/>
    <mergeCell ref="C56:K58"/>
    <mergeCell ref="P56:X58"/>
    <mergeCell ref="AB56:AJ58"/>
    <mergeCell ref="Q59:AP59"/>
    <mergeCell ref="E69:G70"/>
    <mergeCell ref="H69:T70"/>
    <mergeCell ref="V69:X70"/>
    <mergeCell ref="Y69:AI70"/>
    <mergeCell ref="Q60:AP60"/>
    <mergeCell ref="D64:AJ64"/>
    <mergeCell ref="AC65:AE65"/>
    <mergeCell ref="AG65:AH65"/>
    <mergeCell ref="AJ65:AK65"/>
    <mergeCell ref="E66:H67"/>
    <mergeCell ref="I66:O67"/>
    <mergeCell ref="P66:P67"/>
    <mergeCell ref="Q66:Q67"/>
    <mergeCell ref="R66:R67"/>
    <mergeCell ref="S66:S67"/>
    <mergeCell ref="T66:T67"/>
    <mergeCell ref="C48:K49"/>
    <mergeCell ref="C50:AC50"/>
    <mergeCell ref="K31:M32"/>
    <mergeCell ref="T31:V32"/>
    <mergeCell ref="P32:Q32"/>
    <mergeCell ref="D33:E36"/>
    <mergeCell ref="F33:J34"/>
    <mergeCell ref="K33:M34"/>
    <mergeCell ref="T33:V34"/>
    <mergeCell ref="P34:Q34"/>
    <mergeCell ref="F35:J36"/>
    <mergeCell ref="K35:M36"/>
    <mergeCell ref="T35:V36"/>
    <mergeCell ref="P36:Q36"/>
    <mergeCell ref="C42:K43"/>
    <mergeCell ref="U21:X22"/>
    <mergeCell ref="C23:K25"/>
    <mergeCell ref="U23:X24"/>
    <mergeCell ref="AE23:AL25"/>
    <mergeCell ref="D29:E32"/>
    <mergeCell ref="F29:J30"/>
    <mergeCell ref="K29:M30"/>
    <mergeCell ref="T29:V30"/>
    <mergeCell ref="P30:Q30"/>
    <mergeCell ref="F31:J32"/>
    <mergeCell ref="U13:X13"/>
    <mergeCell ref="U14:X14"/>
    <mergeCell ref="U15:X15"/>
    <mergeCell ref="U16:X16"/>
    <mergeCell ref="P17:T17"/>
    <mergeCell ref="U17:X17"/>
    <mergeCell ref="U9:X9"/>
    <mergeCell ref="C10:K12"/>
    <mergeCell ref="U10:X10"/>
    <mergeCell ref="AF10:AL12"/>
    <mergeCell ref="U11:X11"/>
    <mergeCell ref="U12:X12"/>
    <mergeCell ref="A1:AR1"/>
    <mergeCell ref="A4:AQ4"/>
    <mergeCell ref="V6:AB6"/>
    <mergeCell ref="V7:AB7"/>
    <mergeCell ref="P8:T8"/>
    <mergeCell ref="U8:X8"/>
    <mergeCell ref="B3:AQ3"/>
  </mergeCells>
  <phoneticPr fontId="2"/>
  <conditionalFormatting sqref="C10:K12">
    <cfRule type="expression" dxfId="13" priority="7" stopIfTrue="1">
      <formula>$C$10=""</formula>
    </cfRule>
  </conditionalFormatting>
  <conditionalFormatting sqref="C42:K43">
    <cfRule type="expression" dxfId="12" priority="2" stopIfTrue="1">
      <formula>$C$42=""</formula>
    </cfRule>
  </conditionalFormatting>
  <conditionalFormatting sqref="C48:K49">
    <cfRule type="expression" dxfId="11" priority="1" stopIfTrue="1">
      <formula>+$C$48=""</formula>
    </cfRule>
  </conditionalFormatting>
  <conditionalFormatting sqref="K29:M30">
    <cfRule type="expression" dxfId="10" priority="6" stopIfTrue="1">
      <formula>$K$29=""</formula>
    </cfRule>
  </conditionalFormatting>
  <conditionalFormatting sqref="K31:M32">
    <cfRule type="expression" dxfId="9" priority="5" stopIfTrue="1">
      <formula>+$K$31=""</formula>
    </cfRule>
  </conditionalFormatting>
  <conditionalFormatting sqref="K33:M34">
    <cfRule type="expression" dxfId="8" priority="4" stopIfTrue="1">
      <formula>$K$33=""</formula>
    </cfRule>
  </conditionalFormatting>
  <conditionalFormatting sqref="K35:M36">
    <cfRule type="expression" dxfId="7" priority="3" stopIfTrue="1">
      <formula>+$K$35=""</formula>
    </cfRule>
  </conditionalFormatting>
  <dataValidations count="1">
    <dataValidation imeMode="hiragana" allowBlank="1" showInputMessage="1" showErrorMessage="1" sqref="I66" xr:uid="{00000000-0002-0000-0700-000000000000}"/>
  </dataValidations>
  <printOptions horizontalCentered="1"/>
  <pageMargins left="0.39370078740157483" right="0.39370078740157483" top="0.82677165354330717" bottom="0.31496062992125984" header="0.47244094488188981" footer="0.19685039370078741"/>
  <pageSetup paperSize="9" scale="81" orientation="portrait" r:id="rId1"/>
  <headerFooter alignWithMargins="0">
    <oddHeader>&amp;L&amp;18&amp;E提出書類３&amp;R&amp;"ＭＳ Ｐゴシック,太字"&amp;14投責組合等</oddHeader>
  </headerFooter>
  <ignoredErrors>
    <ignoredError sqref="C23"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BE74"/>
  <sheetViews>
    <sheetView view="pageBreakPreview" topLeftCell="A41" zoomScale="96" zoomScaleNormal="70" zoomScaleSheetLayoutView="96" workbookViewId="0">
      <selection activeCell="C72" sqref="C72:AP72"/>
    </sheetView>
  </sheetViews>
  <sheetFormatPr defaultColWidth="9" defaultRowHeight="12" x14ac:dyDescent="0.15"/>
  <cols>
    <col min="1" max="1" width="1" style="56" customWidth="1"/>
    <col min="2" max="19" width="2.625" style="56" customWidth="1"/>
    <col min="20" max="20" width="3.75" style="56" customWidth="1"/>
    <col min="21" max="41" width="2.625" style="56" customWidth="1"/>
    <col min="42" max="42" width="2" style="56" customWidth="1"/>
    <col min="43" max="43" width="1.75" style="56" customWidth="1"/>
    <col min="44" max="44" width="1" style="56" customWidth="1"/>
    <col min="45" max="68" width="2.625" style="56" customWidth="1"/>
    <col min="69" max="16384" width="9" style="56"/>
  </cols>
  <sheetData>
    <row r="1" spans="1:44" s="55" customFormat="1" ht="28.5" x14ac:dyDescent="0.15">
      <c r="A1" s="847" t="s">
        <v>249</v>
      </c>
      <c r="B1" s="847"/>
      <c r="C1" s="847"/>
      <c r="D1" s="847"/>
      <c r="E1" s="847"/>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c r="AE1" s="847"/>
      <c r="AF1" s="847"/>
      <c r="AG1" s="847"/>
      <c r="AH1" s="847"/>
      <c r="AI1" s="847"/>
      <c r="AJ1" s="847"/>
      <c r="AK1" s="847"/>
      <c r="AL1" s="847"/>
      <c r="AM1" s="847"/>
      <c r="AN1" s="847"/>
      <c r="AO1" s="847"/>
      <c r="AP1" s="847"/>
      <c r="AQ1" s="847"/>
      <c r="AR1" s="847"/>
    </row>
    <row r="2" spans="1:44" ht="6.75" customHeight="1" x14ac:dyDescent="0.15"/>
    <row r="3" spans="1:44" ht="23.25" customHeight="1" x14ac:dyDescent="0.15">
      <c r="B3" s="905" t="s">
        <v>468</v>
      </c>
      <c r="C3" s="905"/>
      <c r="D3" s="905"/>
      <c r="E3" s="905"/>
      <c r="F3" s="905"/>
      <c r="G3" s="905"/>
      <c r="H3" s="905"/>
      <c r="I3" s="905"/>
      <c r="J3" s="905"/>
      <c r="K3" s="905"/>
      <c r="L3" s="905"/>
      <c r="M3" s="905"/>
      <c r="N3" s="905"/>
      <c r="O3" s="905"/>
      <c r="P3" s="905"/>
      <c r="Q3" s="905"/>
      <c r="R3" s="905"/>
      <c r="S3" s="905"/>
      <c r="T3" s="905"/>
      <c r="U3" s="905"/>
      <c r="V3" s="905"/>
      <c r="W3" s="905"/>
      <c r="X3" s="905"/>
      <c r="Y3" s="905"/>
      <c r="Z3" s="905"/>
      <c r="AA3" s="905"/>
      <c r="AB3" s="905"/>
      <c r="AC3" s="905"/>
      <c r="AD3" s="905"/>
      <c r="AE3" s="905"/>
      <c r="AF3" s="905"/>
      <c r="AG3" s="905"/>
      <c r="AH3" s="905"/>
      <c r="AI3" s="905"/>
      <c r="AJ3" s="905"/>
      <c r="AK3" s="905"/>
      <c r="AL3" s="905"/>
      <c r="AM3" s="905"/>
      <c r="AN3" s="905"/>
      <c r="AO3" s="905"/>
      <c r="AP3" s="905"/>
      <c r="AQ3" s="905"/>
    </row>
    <row r="4" spans="1:44" ht="13.5" customHeight="1" x14ac:dyDescent="0.15">
      <c r="A4" s="848"/>
      <c r="B4" s="848"/>
      <c r="C4" s="848"/>
      <c r="D4" s="848"/>
      <c r="E4" s="848"/>
      <c r="F4" s="848"/>
      <c r="G4" s="848"/>
      <c r="H4" s="848"/>
      <c r="I4" s="848"/>
      <c r="J4" s="848"/>
      <c r="K4" s="848"/>
      <c r="L4" s="848"/>
      <c r="M4" s="848"/>
      <c r="N4" s="848"/>
      <c r="O4" s="848"/>
      <c r="P4" s="848"/>
      <c r="Q4" s="848"/>
      <c r="R4" s="848"/>
      <c r="S4" s="848"/>
      <c r="T4" s="848"/>
      <c r="U4" s="848"/>
      <c r="V4" s="848"/>
      <c r="W4" s="848"/>
      <c r="X4" s="848"/>
      <c r="Y4" s="848"/>
      <c r="Z4" s="848"/>
      <c r="AA4" s="848"/>
      <c r="AB4" s="848"/>
      <c r="AC4" s="848"/>
      <c r="AD4" s="848"/>
      <c r="AE4" s="848"/>
      <c r="AF4" s="848"/>
      <c r="AG4" s="848"/>
      <c r="AH4" s="848"/>
      <c r="AI4" s="848"/>
      <c r="AJ4" s="848"/>
      <c r="AK4" s="848"/>
      <c r="AL4" s="848"/>
      <c r="AM4" s="848"/>
      <c r="AN4" s="848"/>
      <c r="AO4" s="848"/>
      <c r="AP4" s="848"/>
      <c r="AQ4" s="848"/>
    </row>
    <row r="5" spans="1:44" ht="9" customHeight="1" x14ac:dyDescent="0.15">
      <c r="B5" s="57"/>
      <c r="C5" s="58"/>
      <c r="D5" s="59"/>
      <c r="E5" s="59"/>
      <c r="F5" s="59"/>
      <c r="G5" s="59"/>
      <c r="H5" s="59"/>
      <c r="I5" s="59"/>
      <c r="J5" s="59"/>
      <c r="K5" s="59"/>
      <c r="L5" s="59"/>
      <c r="M5" s="59"/>
      <c r="N5" s="58"/>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60"/>
    </row>
    <row r="6" spans="1:44" ht="18.75" x14ac:dyDescent="0.15">
      <c r="B6" s="61"/>
      <c r="C6" s="62" t="s">
        <v>36</v>
      </c>
      <c r="V6" s="802" t="b">
        <f>IF(AND(C10&gt;99999,C10&lt;500000),U11,IF(AND(C10&gt;499999,C10&lt;1000000),U10,IF(AND(C10&gt;999999,C10&lt;99999999999),U9)))</f>
        <v>0</v>
      </c>
      <c r="W6" s="802"/>
      <c r="X6" s="802"/>
      <c r="Y6" s="802"/>
      <c r="Z6" s="802"/>
      <c r="AA6" s="802"/>
      <c r="AB6" s="802"/>
      <c r="AP6" s="63"/>
    </row>
    <row r="7" spans="1:44" ht="14.25" customHeight="1" x14ac:dyDescent="0.15">
      <c r="B7" s="61"/>
      <c r="V7" s="802" t="b">
        <f>IF(AND(C11&gt;99999,C11&lt;500000),U12,IF(AND(C11&gt;499999,C11&lt;1000000),U11,IF(AND(C11&gt;999999,C11&lt;99999999999),U10)))</f>
        <v>0</v>
      </c>
      <c r="W7" s="802"/>
      <c r="X7" s="802"/>
      <c r="Y7" s="802"/>
      <c r="Z7" s="802"/>
      <c r="AA7" s="802"/>
      <c r="AB7" s="802"/>
      <c r="AP7" s="193"/>
    </row>
    <row r="8" spans="1:44" ht="13.5" customHeight="1" x14ac:dyDescent="0.15">
      <c r="B8" s="61"/>
      <c r="P8" s="825" t="s">
        <v>37</v>
      </c>
      <c r="Q8" s="826"/>
      <c r="R8" s="826"/>
      <c r="S8" s="826"/>
      <c r="T8" s="826"/>
      <c r="U8" s="849" t="s">
        <v>77</v>
      </c>
      <c r="V8" s="849"/>
      <c r="W8" s="849"/>
      <c r="X8" s="849"/>
      <c r="AP8" s="193"/>
    </row>
    <row r="9" spans="1:44" ht="14.25" thickBot="1" x14ac:dyDescent="0.2">
      <c r="B9" s="61"/>
      <c r="C9" s="64" t="s">
        <v>349</v>
      </c>
      <c r="P9" s="199" t="s">
        <v>38</v>
      </c>
      <c r="Q9" s="200"/>
      <c r="R9" s="200"/>
      <c r="S9" s="200"/>
      <c r="T9" s="200"/>
      <c r="U9" s="850">
        <v>560000</v>
      </c>
      <c r="V9" s="850"/>
      <c r="W9" s="850"/>
      <c r="X9" s="850"/>
      <c r="AF9" s="64" t="s">
        <v>39</v>
      </c>
      <c r="AP9" s="193"/>
    </row>
    <row r="10" spans="1:44" ht="13.5" customHeight="1" x14ac:dyDescent="0.15">
      <c r="B10" s="61"/>
      <c r="C10" s="836"/>
      <c r="D10" s="837"/>
      <c r="E10" s="837"/>
      <c r="F10" s="837"/>
      <c r="G10" s="837"/>
      <c r="H10" s="837"/>
      <c r="I10" s="837"/>
      <c r="J10" s="837"/>
      <c r="K10" s="838"/>
      <c r="L10" s="65"/>
      <c r="M10" s="66"/>
      <c r="P10" s="201" t="s">
        <v>40</v>
      </c>
      <c r="Q10" s="202"/>
      <c r="R10" s="202"/>
      <c r="S10" s="202"/>
      <c r="T10" s="202"/>
      <c r="U10" s="801">
        <v>350000</v>
      </c>
      <c r="V10" s="801"/>
      <c r="W10" s="801"/>
      <c r="X10" s="801"/>
      <c r="AF10" s="780">
        <f>IF(OR(C10&lt;2000,C10=""),U16,IF(AND(C10&gt;1999,C10&lt;5000),U15,IF(AND(C10&gt;4999,C10&lt;10000),U14,IF(AND(C10&gt;9999,C10&lt;50000),U13,IF(AND(C10&gt;49999,C10&lt;100000),U12,V6)))))</f>
        <v>2000</v>
      </c>
      <c r="AG10" s="781"/>
      <c r="AH10" s="781"/>
      <c r="AI10" s="781"/>
      <c r="AJ10" s="781"/>
      <c r="AK10" s="781"/>
      <c r="AL10" s="782"/>
      <c r="AM10" s="60"/>
      <c r="AP10" s="193"/>
    </row>
    <row r="11" spans="1:44" ht="13.5" customHeight="1" x14ac:dyDescent="0.15">
      <c r="B11" s="61"/>
      <c r="C11" s="839"/>
      <c r="D11" s="840"/>
      <c r="E11" s="840"/>
      <c r="F11" s="840"/>
      <c r="G11" s="840"/>
      <c r="H11" s="840"/>
      <c r="I11" s="840"/>
      <c r="J11" s="840"/>
      <c r="K11" s="841"/>
      <c r="M11" s="67"/>
      <c r="P11" s="201" t="s">
        <v>41</v>
      </c>
      <c r="Q11" s="202"/>
      <c r="R11" s="202"/>
      <c r="S11" s="202"/>
      <c r="T11" s="202"/>
      <c r="U11" s="801">
        <v>210000</v>
      </c>
      <c r="V11" s="801"/>
      <c r="W11" s="801"/>
      <c r="X11" s="801"/>
      <c r="AF11" s="783"/>
      <c r="AG11" s="784"/>
      <c r="AH11" s="784"/>
      <c r="AI11" s="784"/>
      <c r="AJ11" s="784"/>
      <c r="AK11" s="784"/>
      <c r="AL11" s="785"/>
      <c r="AM11" s="63"/>
      <c r="AP11" s="193"/>
    </row>
    <row r="12" spans="1:44" ht="14.25" customHeight="1" thickBot="1" x14ac:dyDescent="0.2">
      <c r="B12" s="61"/>
      <c r="C12" s="842"/>
      <c r="D12" s="843"/>
      <c r="E12" s="843"/>
      <c r="F12" s="843"/>
      <c r="G12" s="843"/>
      <c r="H12" s="843"/>
      <c r="I12" s="843"/>
      <c r="J12" s="843"/>
      <c r="K12" s="844"/>
      <c r="L12" s="68"/>
      <c r="M12" s="69" t="s">
        <v>42</v>
      </c>
      <c r="P12" s="201" t="s">
        <v>43</v>
      </c>
      <c r="Q12" s="202"/>
      <c r="R12" s="202"/>
      <c r="S12" s="202"/>
      <c r="T12" s="202"/>
      <c r="U12" s="801">
        <v>140000</v>
      </c>
      <c r="V12" s="801"/>
      <c r="W12" s="801"/>
      <c r="X12" s="801"/>
      <c r="AF12" s="786"/>
      <c r="AG12" s="787"/>
      <c r="AH12" s="787"/>
      <c r="AI12" s="787"/>
      <c r="AJ12" s="787"/>
      <c r="AK12" s="787"/>
      <c r="AL12" s="788"/>
      <c r="AM12" s="70" t="s">
        <v>44</v>
      </c>
      <c r="AP12" s="193"/>
    </row>
    <row r="13" spans="1:44" ht="13.5" customHeight="1" x14ac:dyDescent="0.15">
      <c r="B13" s="61"/>
      <c r="C13" s="56" t="s">
        <v>450</v>
      </c>
      <c r="P13" s="201" t="s">
        <v>45</v>
      </c>
      <c r="Q13" s="202"/>
      <c r="R13" s="202"/>
      <c r="S13" s="202"/>
      <c r="T13" s="202"/>
      <c r="U13" s="801">
        <v>70000</v>
      </c>
      <c r="V13" s="801"/>
      <c r="W13" s="801"/>
      <c r="X13" s="801"/>
      <c r="AP13" s="193"/>
    </row>
    <row r="14" spans="1:44" ht="13.5" customHeight="1" x14ac:dyDescent="0.15">
      <c r="B14" s="61"/>
      <c r="P14" s="201" t="s">
        <v>46</v>
      </c>
      <c r="Q14" s="202"/>
      <c r="R14" s="202"/>
      <c r="S14" s="202"/>
      <c r="T14" s="202"/>
      <c r="U14" s="801">
        <v>21000</v>
      </c>
      <c r="V14" s="801"/>
      <c r="W14" s="801"/>
      <c r="X14" s="801"/>
      <c r="AE14" s="56" t="s">
        <v>78</v>
      </c>
      <c r="AP14" s="193"/>
    </row>
    <row r="15" spans="1:44" ht="13.5" customHeight="1" x14ac:dyDescent="0.15">
      <c r="B15" s="61"/>
      <c r="P15" s="201" t="s">
        <v>47</v>
      </c>
      <c r="Q15" s="202"/>
      <c r="R15" s="202"/>
      <c r="S15" s="202"/>
      <c r="T15" s="202"/>
      <c r="U15" s="801">
        <v>7000</v>
      </c>
      <c r="V15" s="801"/>
      <c r="W15" s="801"/>
      <c r="X15" s="801"/>
      <c r="AE15" s="56" t="s">
        <v>405</v>
      </c>
      <c r="AP15" s="193"/>
    </row>
    <row r="16" spans="1:44" ht="13.5" customHeight="1" x14ac:dyDescent="0.15">
      <c r="B16" s="61"/>
      <c r="P16" s="201" t="s">
        <v>48</v>
      </c>
      <c r="Q16" s="202"/>
      <c r="R16" s="202"/>
      <c r="S16" s="202"/>
      <c r="T16" s="202"/>
      <c r="U16" s="801">
        <v>2000</v>
      </c>
      <c r="V16" s="801"/>
      <c r="W16" s="801"/>
      <c r="X16" s="801"/>
      <c r="AF16" s="194"/>
      <c r="AP16" s="63"/>
    </row>
    <row r="17" spans="2:57" ht="13.5" customHeight="1" x14ac:dyDescent="0.15">
      <c r="B17" s="61"/>
      <c r="P17" s="845" t="s">
        <v>79</v>
      </c>
      <c r="Q17" s="846"/>
      <c r="R17" s="846"/>
      <c r="S17" s="846"/>
      <c r="T17" s="846"/>
      <c r="U17" s="801">
        <v>2000</v>
      </c>
      <c r="V17" s="801"/>
      <c r="W17" s="801"/>
      <c r="X17" s="801"/>
      <c r="AF17" s="194"/>
      <c r="AP17" s="63"/>
    </row>
    <row r="18" spans="2:57" ht="4.5" customHeight="1" x14ac:dyDescent="0.15">
      <c r="B18" s="61"/>
      <c r="AP18" s="193"/>
    </row>
    <row r="19" spans="2:57" ht="12.75" customHeight="1" x14ac:dyDescent="0.15">
      <c r="B19" s="61"/>
      <c r="AP19" s="193"/>
    </row>
    <row r="20" spans="2:57" ht="18.75" x14ac:dyDescent="0.15">
      <c r="B20" s="61"/>
      <c r="C20" s="62" t="s">
        <v>401</v>
      </c>
      <c r="AP20" s="193"/>
    </row>
    <row r="21" spans="2:57" ht="14.25" customHeight="1" x14ac:dyDescent="0.15">
      <c r="B21" s="61"/>
      <c r="U21" s="803">
        <v>9</v>
      </c>
      <c r="V21" s="803"/>
      <c r="W21" s="803"/>
      <c r="X21" s="803"/>
      <c r="AP21" s="193"/>
    </row>
    <row r="22" spans="2:57" ht="13.5" customHeight="1" thickBot="1" x14ac:dyDescent="0.2">
      <c r="B22" s="61"/>
      <c r="C22" s="64" t="s">
        <v>49</v>
      </c>
      <c r="U22" s="804"/>
      <c r="V22" s="804"/>
      <c r="W22" s="804"/>
      <c r="X22" s="804"/>
      <c r="AF22" s="64" t="s">
        <v>50</v>
      </c>
      <c r="AP22" s="193"/>
    </row>
    <row r="23" spans="2:57" ht="14.25" customHeight="1" x14ac:dyDescent="0.15">
      <c r="B23" s="61"/>
      <c r="C23" s="886">
        <f>SUM(T29:V36)</f>
        <v>0</v>
      </c>
      <c r="D23" s="887"/>
      <c r="E23" s="887"/>
      <c r="F23" s="887"/>
      <c r="G23" s="887"/>
      <c r="H23" s="887"/>
      <c r="I23" s="887"/>
      <c r="J23" s="887"/>
      <c r="K23" s="888"/>
      <c r="L23" s="65"/>
      <c r="M23" s="66"/>
      <c r="P23" s="71"/>
      <c r="U23" s="866">
        <v>100000</v>
      </c>
      <c r="V23" s="866"/>
      <c r="W23" s="866"/>
      <c r="X23" s="866"/>
      <c r="AE23" s="780">
        <f>IF(C23&gt;600,ROUNDDOWN(C23*90/12,-2),48000/12)</f>
        <v>4000</v>
      </c>
      <c r="AF23" s="781"/>
      <c r="AG23" s="781"/>
      <c r="AH23" s="781"/>
      <c r="AI23" s="781"/>
      <c r="AJ23" s="781"/>
      <c r="AK23" s="781"/>
      <c r="AL23" s="782"/>
      <c r="AM23" s="60"/>
      <c r="AP23" s="193"/>
    </row>
    <row r="24" spans="2:57" ht="14.25" customHeight="1" x14ac:dyDescent="0.15">
      <c r="B24" s="61"/>
      <c r="C24" s="889"/>
      <c r="D24" s="890"/>
      <c r="E24" s="890"/>
      <c r="F24" s="890"/>
      <c r="G24" s="890"/>
      <c r="H24" s="890"/>
      <c r="I24" s="890"/>
      <c r="J24" s="890"/>
      <c r="K24" s="891"/>
      <c r="M24" s="67"/>
      <c r="P24" s="72"/>
      <c r="U24" s="867"/>
      <c r="V24" s="867"/>
      <c r="W24" s="867"/>
      <c r="X24" s="867"/>
      <c r="AE24" s="783"/>
      <c r="AF24" s="784"/>
      <c r="AG24" s="784"/>
      <c r="AH24" s="784"/>
      <c r="AI24" s="784"/>
      <c r="AJ24" s="784"/>
      <c r="AK24" s="784"/>
      <c r="AL24" s="785"/>
      <c r="AM24" s="63"/>
      <c r="AP24" s="193"/>
    </row>
    <row r="25" spans="2:57" ht="12.75" customHeight="1" thickBot="1" x14ac:dyDescent="0.2">
      <c r="B25" s="61"/>
      <c r="C25" s="892"/>
      <c r="D25" s="893"/>
      <c r="E25" s="893"/>
      <c r="F25" s="893"/>
      <c r="G25" s="893"/>
      <c r="H25" s="893"/>
      <c r="I25" s="893"/>
      <c r="J25" s="893"/>
      <c r="K25" s="894"/>
      <c r="L25" s="73"/>
      <c r="M25" s="74" t="s">
        <v>51</v>
      </c>
      <c r="P25" s="72"/>
      <c r="AE25" s="786"/>
      <c r="AF25" s="787"/>
      <c r="AG25" s="787"/>
      <c r="AH25" s="787"/>
      <c r="AI25" s="787"/>
      <c r="AJ25" s="787"/>
      <c r="AK25" s="787"/>
      <c r="AL25" s="788"/>
      <c r="AM25" s="70" t="s">
        <v>44</v>
      </c>
      <c r="AP25" s="193"/>
    </row>
    <row r="26" spans="2:57" x14ac:dyDescent="0.15">
      <c r="B26" s="61"/>
      <c r="C26" s="56" t="s">
        <v>450</v>
      </c>
      <c r="P26" s="65"/>
      <c r="AP26" s="193"/>
    </row>
    <row r="27" spans="2:57" x14ac:dyDescent="0.15">
      <c r="B27" s="61"/>
      <c r="AP27" s="193"/>
      <c r="AX27" s="236"/>
      <c r="AY27" s="236"/>
      <c r="AZ27" s="236"/>
      <c r="BA27" s="236"/>
      <c r="BB27" s="236"/>
      <c r="BC27" s="236"/>
      <c r="BD27" s="236"/>
      <c r="BE27" s="236"/>
    </row>
    <row r="28" spans="2:57" ht="12.75" thickBot="1" x14ac:dyDescent="0.2">
      <c r="B28" s="61"/>
      <c r="D28" s="75" t="s">
        <v>455</v>
      </c>
      <c r="P28" s="75"/>
      <c r="AP28" s="193"/>
      <c r="AX28" s="236"/>
      <c r="AY28" s="237"/>
      <c r="AZ28" s="236"/>
      <c r="BA28" s="236"/>
      <c r="BB28" s="236"/>
      <c r="BC28" s="236"/>
      <c r="BD28" s="236"/>
      <c r="BE28" s="236"/>
    </row>
    <row r="29" spans="2:57" ht="12" customHeight="1" x14ac:dyDescent="0.15">
      <c r="B29" s="61"/>
      <c r="D29" s="795" t="s">
        <v>452</v>
      </c>
      <c r="E29" s="796"/>
      <c r="F29" s="805" t="s">
        <v>451</v>
      </c>
      <c r="G29" s="806"/>
      <c r="H29" s="806"/>
      <c r="I29" s="806"/>
      <c r="J29" s="806"/>
      <c r="K29" s="809"/>
      <c r="L29" s="810"/>
      <c r="M29" s="811"/>
      <c r="P29" s="56" t="s">
        <v>479</v>
      </c>
      <c r="T29" s="809">
        <f>ROUNDDOWN(K29*P30,0)</f>
        <v>0</v>
      </c>
      <c r="U29" s="810"/>
      <c r="V29" s="811"/>
      <c r="AF29" s="194"/>
      <c r="AP29" s="63"/>
      <c r="AX29" s="236"/>
      <c r="AZ29" s="236"/>
      <c r="BA29" s="236"/>
      <c r="BB29" s="236"/>
      <c r="BC29" s="236"/>
      <c r="BD29" s="236"/>
      <c r="BE29" s="236"/>
    </row>
    <row r="30" spans="2:57" ht="12" customHeight="1" thickBot="1" x14ac:dyDescent="0.2">
      <c r="B30" s="61"/>
      <c r="D30" s="797"/>
      <c r="E30" s="798"/>
      <c r="F30" s="807"/>
      <c r="G30" s="808"/>
      <c r="H30" s="808"/>
      <c r="I30" s="808"/>
      <c r="J30" s="808"/>
      <c r="K30" s="812"/>
      <c r="L30" s="813"/>
      <c r="M30" s="814"/>
      <c r="N30" s="289" t="s">
        <v>51</v>
      </c>
      <c r="P30" s="789">
        <v>1</v>
      </c>
      <c r="Q30" s="790"/>
      <c r="S30" s="56" t="s">
        <v>480</v>
      </c>
      <c r="T30" s="812"/>
      <c r="U30" s="813"/>
      <c r="V30" s="814"/>
      <c r="W30" s="56" t="s">
        <v>51</v>
      </c>
      <c r="AF30" s="194"/>
      <c r="AP30" s="63"/>
    </row>
    <row r="31" spans="2:57" ht="12" customHeight="1" x14ac:dyDescent="0.15">
      <c r="B31" s="61"/>
      <c r="D31" s="797"/>
      <c r="E31" s="798"/>
      <c r="F31" s="805" t="s">
        <v>456</v>
      </c>
      <c r="G31" s="806"/>
      <c r="H31" s="806"/>
      <c r="I31" s="806"/>
      <c r="J31" s="806"/>
      <c r="K31" s="809"/>
      <c r="L31" s="810"/>
      <c r="M31" s="811"/>
      <c r="N31" s="289"/>
      <c r="T31" s="809">
        <f>ROUNDDOWN(K31*P32,0)</f>
        <v>0</v>
      </c>
      <c r="U31" s="810"/>
      <c r="V31" s="811"/>
      <c r="AF31" s="194"/>
      <c r="AP31" s="63"/>
    </row>
    <row r="32" spans="2:57" ht="12" customHeight="1" thickBot="1" x14ac:dyDescent="0.2">
      <c r="B32" s="61"/>
      <c r="D32" s="799"/>
      <c r="E32" s="800"/>
      <c r="F32" s="807"/>
      <c r="G32" s="808"/>
      <c r="H32" s="808"/>
      <c r="I32" s="808"/>
      <c r="J32" s="808"/>
      <c r="K32" s="812"/>
      <c r="L32" s="813"/>
      <c r="M32" s="814"/>
      <c r="N32" s="289" t="s">
        <v>51</v>
      </c>
      <c r="P32" s="789">
        <v>0.5</v>
      </c>
      <c r="Q32" s="790"/>
      <c r="S32" s="56" t="s">
        <v>480</v>
      </c>
      <c r="T32" s="812"/>
      <c r="U32" s="813"/>
      <c r="V32" s="814"/>
      <c r="W32" s="56" t="s">
        <v>51</v>
      </c>
      <c r="AF32" s="194"/>
      <c r="AP32" s="63"/>
    </row>
    <row r="33" spans="2:42" ht="12" customHeight="1" x14ac:dyDescent="0.15">
      <c r="B33" s="61"/>
      <c r="D33" s="795" t="s">
        <v>453</v>
      </c>
      <c r="E33" s="796"/>
      <c r="F33" s="805" t="s">
        <v>451</v>
      </c>
      <c r="G33" s="806"/>
      <c r="H33" s="806"/>
      <c r="I33" s="806"/>
      <c r="J33" s="806"/>
      <c r="K33" s="809"/>
      <c r="L33" s="810"/>
      <c r="M33" s="811"/>
      <c r="N33" s="289"/>
      <c r="P33" s="236"/>
      <c r="Q33" s="236"/>
      <c r="T33" s="809">
        <f>ROUNDDOWN(K33*P34,0)</f>
        <v>0</v>
      </c>
      <c r="U33" s="810"/>
      <c r="V33" s="811"/>
      <c r="AF33" s="194"/>
      <c r="AP33" s="63"/>
    </row>
    <row r="34" spans="2:42" ht="12" customHeight="1" thickBot="1" x14ac:dyDescent="0.2">
      <c r="B34" s="61"/>
      <c r="D34" s="797"/>
      <c r="E34" s="798"/>
      <c r="F34" s="807"/>
      <c r="G34" s="808"/>
      <c r="H34" s="808"/>
      <c r="I34" s="808"/>
      <c r="J34" s="808"/>
      <c r="K34" s="812"/>
      <c r="L34" s="813"/>
      <c r="M34" s="814"/>
      <c r="N34" s="289" t="s">
        <v>51</v>
      </c>
      <c r="P34" s="789">
        <v>1</v>
      </c>
      <c r="Q34" s="790"/>
      <c r="S34" s="56" t="s">
        <v>480</v>
      </c>
      <c r="T34" s="812"/>
      <c r="U34" s="813"/>
      <c r="V34" s="814"/>
      <c r="W34" s="56" t="s">
        <v>51</v>
      </c>
      <c r="AF34" s="194"/>
      <c r="AP34" s="63"/>
    </row>
    <row r="35" spans="2:42" ht="12" customHeight="1" x14ac:dyDescent="0.15">
      <c r="B35" s="61"/>
      <c r="D35" s="797"/>
      <c r="E35" s="798"/>
      <c r="F35" s="805" t="s">
        <v>454</v>
      </c>
      <c r="G35" s="806"/>
      <c r="H35" s="806"/>
      <c r="I35" s="806"/>
      <c r="J35" s="806"/>
      <c r="K35" s="809"/>
      <c r="L35" s="810"/>
      <c r="M35" s="811"/>
      <c r="N35" s="289"/>
      <c r="P35" s="236"/>
      <c r="Q35" s="236"/>
      <c r="T35" s="809">
        <f>ROUNDDOWN(K35*P36,0)</f>
        <v>0</v>
      </c>
      <c r="U35" s="810"/>
      <c r="V35" s="811"/>
      <c r="AF35" s="194"/>
      <c r="AP35" s="63"/>
    </row>
    <row r="36" spans="2:42" ht="12" customHeight="1" thickBot="1" x14ac:dyDescent="0.2">
      <c r="B36" s="61"/>
      <c r="D36" s="799"/>
      <c r="E36" s="800"/>
      <c r="F36" s="807"/>
      <c r="G36" s="808"/>
      <c r="H36" s="808"/>
      <c r="I36" s="808"/>
      <c r="J36" s="808"/>
      <c r="K36" s="812"/>
      <c r="L36" s="813"/>
      <c r="M36" s="814"/>
      <c r="N36" s="289" t="s">
        <v>51</v>
      </c>
      <c r="P36" s="789">
        <v>0.5</v>
      </c>
      <c r="Q36" s="790"/>
      <c r="S36" s="56" t="s">
        <v>480</v>
      </c>
      <c r="T36" s="812"/>
      <c r="U36" s="813"/>
      <c r="V36" s="814"/>
      <c r="W36" s="56" t="s">
        <v>51</v>
      </c>
      <c r="AF36" s="194"/>
      <c r="AP36" s="63"/>
    </row>
    <row r="37" spans="2:42" x14ac:dyDescent="0.15">
      <c r="B37" s="61"/>
      <c r="T37" s="236" t="s">
        <v>520</v>
      </c>
      <c r="AP37" s="193"/>
    </row>
    <row r="38" spans="2:42" x14ac:dyDescent="0.15">
      <c r="B38" s="61"/>
      <c r="T38" s="236" t="s">
        <v>521</v>
      </c>
      <c r="AP38" s="193"/>
    </row>
    <row r="39" spans="2:42" ht="18.75" x14ac:dyDescent="0.15">
      <c r="B39" s="61"/>
      <c r="C39" s="62" t="s">
        <v>52</v>
      </c>
      <c r="D39" s="247"/>
      <c r="T39" s="236" t="s">
        <v>487</v>
      </c>
      <c r="AP39" s="193"/>
    </row>
    <row r="40" spans="2:42" ht="14.25" customHeight="1" x14ac:dyDescent="0.15">
      <c r="B40" s="61"/>
      <c r="C40" s="64"/>
      <c r="AP40" s="193"/>
    </row>
    <row r="41" spans="2:42" ht="15" customHeight="1" thickBot="1" x14ac:dyDescent="0.2">
      <c r="B41" s="61"/>
      <c r="C41" s="64" t="s">
        <v>80</v>
      </c>
      <c r="AP41" s="193"/>
    </row>
    <row r="42" spans="2:42" ht="13.5" customHeight="1" thickBot="1" x14ac:dyDescent="0.2">
      <c r="B42" s="61"/>
      <c r="C42" s="815"/>
      <c r="D42" s="816"/>
      <c r="E42" s="816"/>
      <c r="F42" s="816"/>
      <c r="G42" s="816"/>
      <c r="H42" s="816"/>
      <c r="I42" s="816"/>
      <c r="J42" s="816"/>
      <c r="K42" s="816"/>
      <c r="L42" s="65"/>
      <c r="M42" s="66"/>
      <c r="AP42" s="193"/>
    </row>
    <row r="43" spans="2:42" ht="12" customHeight="1" thickTop="1" thickBot="1" x14ac:dyDescent="0.2">
      <c r="B43" s="61"/>
      <c r="C43" s="817"/>
      <c r="D43" s="818"/>
      <c r="E43" s="818"/>
      <c r="F43" s="818"/>
      <c r="G43" s="818"/>
      <c r="H43" s="818"/>
      <c r="I43" s="818"/>
      <c r="J43" s="818"/>
      <c r="K43" s="818"/>
      <c r="L43" s="68"/>
      <c r="M43" s="76" t="s">
        <v>53</v>
      </c>
      <c r="U43" s="77"/>
      <c r="V43" s="78"/>
      <c r="AF43" s="64" t="s">
        <v>81</v>
      </c>
      <c r="AP43" s="193"/>
    </row>
    <row r="44" spans="2:42" ht="12" customHeight="1" x14ac:dyDescent="0.15">
      <c r="B44" s="61"/>
      <c r="C44" s="56" t="s">
        <v>82</v>
      </c>
      <c r="V44" s="79"/>
      <c r="AF44" s="780">
        <f>IF(OR(C48=0,C48=""),C42*4000,C42*4000+C48*3000)</f>
        <v>0</v>
      </c>
      <c r="AG44" s="781"/>
      <c r="AH44" s="781"/>
      <c r="AI44" s="781"/>
      <c r="AJ44" s="781"/>
      <c r="AK44" s="781"/>
      <c r="AL44" s="782"/>
      <c r="AM44" s="60"/>
      <c r="AP44" s="193"/>
    </row>
    <row r="45" spans="2:42" ht="12" customHeight="1" x14ac:dyDescent="0.15">
      <c r="B45" s="61"/>
      <c r="C45" s="56" t="s">
        <v>83</v>
      </c>
      <c r="V45" s="79"/>
      <c r="AF45" s="783"/>
      <c r="AG45" s="784"/>
      <c r="AH45" s="784"/>
      <c r="AI45" s="784"/>
      <c r="AJ45" s="784"/>
      <c r="AK45" s="784"/>
      <c r="AL45" s="785"/>
      <c r="AM45" s="63"/>
      <c r="AP45" s="193"/>
    </row>
    <row r="46" spans="2:42" ht="12.75" customHeight="1" x14ac:dyDescent="0.15">
      <c r="B46" s="61"/>
      <c r="C46" s="56" t="s">
        <v>146</v>
      </c>
      <c r="V46" s="79"/>
      <c r="AF46" s="786"/>
      <c r="AG46" s="787"/>
      <c r="AH46" s="787"/>
      <c r="AI46" s="787"/>
      <c r="AJ46" s="787"/>
      <c r="AK46" s="787"/>
      <c r="AL46" s="788"/>
      <c r="AM46" s="70" t="s">
        <v>44</v>
      </c>
      <c r="AP46" s="193"/>
    </row>
    <row r="47" spans="2:42" ht="15" customHeight="1" thickBot="1" x14ac:dyDescent="0.2">
      <c r="B47" s="61"/>
      <c r="C47" s="64" t="s">
        <v>398</v>
      </c>
      <c r="V47" s="79"/>
      <c r="AP47" s="193"/>
    </row>
    <row r="48" spans="2:42" ht="12.75" customHeight="1" thickBot="1" x14ac:dyDescent="0.2">
      <c r="B48" s="61"/>
      <c r="C48" s="791"/>
      <c r="D48" s="792"/>
      <c r="E48" s="792"/>
      <c r="F48" s="792"/>
      <c r="G48" s="792"/>
      <c r="H48" s="792"/>
      <c r="I48" s="792"/>
      <c r="J48" s="792"/>
      <c r="K48" s="792"/>
      <c r="L48" s="65"/>
      <c r="M48" s="66"/>
      <c r="U48" s="80"/>
      <c r="V48" s="81"/>
      <c r="AG48" s="194"/>
      <c r="AP48" s="63"/>
    </row>
    <row r="49" spans="2:42" ht="15" customHeight="1" thickTop="1" thickBot="1" x14ac:dyDescent="0.2">
      <c r="B49" s="61"/>
      <c r="C49" s="793"/>
      <c r="D49" s="794"/>
      <c r="E49" s="794"/>
      <c r="F49" s="794"/>
      <c r="G49" s="794"/>
      <c r="H49" s="794"/>
      <c r="I49" s="794"/>
      <c r="J49" s="794"/>
      <c r="K49" s="794"/>
      <c r="L49" s="68"/>
      <c r="M49" s="76" t="s">
        <v>53</v>
      </c>
      <c r="AG49" s="194"/>
      <c r="AP49" s="63"/>
    </row>
    <row r="50" spans="2:42" ht="12" customHeight="1" x14ac:dyDescent="0.15">
      <c r="B50" s="61"/>
      <c r="C50" s="767" t="s">
        <v>84</v>
      </c>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G50" s="194"/>
      <c r="AP50" s="63"/>
    </row>
    <row r="51" spans="2:42" x14ac:dyDescent="0.15">
      <c r="B51" s="61"/>
      <c r="C51" s="767"/>
      <c r="D51" s="767"/>
      <c r="E51" s="767"/>
      <c r="F51" s="767"/>
      <c r="G51" s="767"/>
      <c r="H51" s="767"/>
      <c r="I51" s="767"/>
      <c r="J51" s="767"/>
      <c r="K51" s="767"/>
      <c r="L51" s="767"/>
      <c r="M51" s="767"/>
      <c r="N51" s="767"/>
      <c r="O51" s="767"/>
      <c r="P51" s="767"/>
      <c r="Q51" s="767"/>
      <c r="R51" s="767"/>
      <c r="S51" s="767"/>
      <c r="T51" s="767"/>
      <c r="U51" s="767"/>
      <c r="V51" s="767"/>
      <c r="W51" s="767"/>
      <c r="X51" s="767"/>
      <c r="Y51" s="767"/>
      <c r="Z51" s="767"/>
      <c r="AA51" s="767"/>
      <c r="AB51" s="767"/>
      <c r="AC51" s="767"/>
      <c r="AP51" s="193"/>
    </row>
    <row r="52" spans="2:42" x14ac:dyDescent="0.15">
      <c r="B52" s="61"/>
      <c r="AP52" s="193"/>
    </row>
    <row r="53" spans="2:42" ht="28.5" customHeight="1" x14ac:dyDescent="0.15">
      <c r="B53" s="61"/>
      <c r="AP53" s="193"/>
    </row>
    <row r="54" spans="2:42" ht="15" x14ac:dyDescent="0.15">
      <c r="B54" s="61"/>
      <c r="C54" s="195" t="s">
        <v>458</v>
      </c>
      <c r="D54" s="196"/>
      <c r="E54" s="196"/>
      <c r="F54" s="196"/>
      <c r="G54" s="196"/>
      <c r="H54" s="197"/>
      <c r="P54" s="203" t="s">
        <v>457</v>
      </c>
      <c r="Q54" s="203"/>
      <c r="R54" s="203"/>
      <c r="S54" s="203"/>
      <c r="T54" s="203"/>
      <c r="U54" s="203"/>
      <c r="V54" s="203"/>
      <c r="W54" s="203"/>
      <c r="X54" s="203"/>
      <c r="Y54" s="203"/>
      <c r="Z54" s="203"/>
      <c r="AA54" s="203"/>
      <c r="AP54" s="193"/>
    </row>
    <row r="55" spans="2:42" ht="15.75" thickBot="1" x14ac:dyDescent="0.2">
      <c r="B55" s="61"/>
      <c r="C55" s="56" t="s">
        <v>399</v>
      </c>
      <c r="G55" s="75"/>
      <c r="P55" s="82" t="s">
        <v>402</v>
      </c>
      <c r="T55" s="75"/>
      <c r="AC55" s="851" t="s">
        <v>400</v>
      </c>
      <c r="AD55" s="851"/>
      <c r="AE55" s="851"/>
      <c r="AF55" s="851"/>
      <c r="AG55" s="851"/>
      <c r="AH55" s="851"/>
      <c r="AI55" s="851"/>
      <c r="AJ55" s="851"/>
      <c r="AK55" s="851"/>
      <c r="AP55" s="193"/>
    </row>
    <row r="56" spans="2:42" ht="12.75" customHeight="1" thickTop="1" x14ac:dyDescent="0.15">
      <c r="B56" s="61"/>
      <c r="C56" s="852">
        <f>IF(SUM(AF10,AE23,AF44)&gt;250000,250000,SUM(AF10,AE23,AF44))</f>
        <v>6000</v>
      </c>
      <c r="D56" s="853"/>
      <c r="E56" s="853"/>
      <c r="F56" s="853"/>
      <c r="G56" s="853"/>
      <c r="H56" s="853"/>
      <c r="I56" s="853"/>
      <c r="J56" s="853"/>
      <c r="K56" s="854"/>
      <c r="L56" s="78"/>
      <c r="P56" s="870">
        <f>C56*12</f>
        <v>72000</v>
      </c>
      <c r="Q56" s="871"/>
      <c r="R56" s="871"/>
      <c r="S56" s="871"/>
      <c r="T56" s="871"/>
      <c r="U56" s="871"/>
      <c r="V56" s="871"/>
      <c r="W56" s="871"/>
      <c r="X56" s="872"/>
      <c r="Y56" s="78"/>
      <c r="AB56" s="819">
        <f>P56/2</f>
        <v>36000</v>
      </c>
      <c r="AC56" s="820"/>
      <c r="AD56" s="820"/>
      <c r="AE56" s="820"/>
      <c r="AF56" s="820"/>
      <c r="AG56" s="820"/>
      <c r="AH56" s="820"/>
      <c r="AI56" s="820"/>
      <c r="AJ56" s="820"/>
      <c r="AK56" s="78"/>
      <c r="AP56" s="193"/>
    </row>
    <row r="57" spans="2:42" ht="14.25" customHeight="1" x14ac:dyDescent="0.15">
      <c r="B57" s="61"/>
      <c r="C57" s="855"/>
      <c r="D57" s="856"/>
      <c r="E57" s="856"/>
      <c r="F57" s="856"/>
      <c r="G57" s="856"/>
      <c r="H57" s="856"/>
      <c r="I57" s="856"/>
      <c r="J57" s="856"/>
      <c r="K57" s="857"/>
      <c r="L57" s="79"/>
      <c r="P57" s="873"/>
      <c r="Q57" s="874"/>
      <c r="R57" s="874"/>
      <c r="S57" s="874"/>
      <c r="T57" s="874"/>
      <c r="U57" s="874"/>
      <c r="V57" s="874"/>
      <c r="W57" s="874"/>
      <c r="X57" s="875"/>
      <c r="Y57" s="79"/>
      <c r="AB57" s="821"/>
      <c r="AC57" s="822"/>
      <c r="AD57" s="822"/>
      <c r="AE57" s="822"/>
      <c r="AF57" s="822"/>
      <c r="AG57" s="822"/>
      <c r="AH57" s="822"/>
      <c r="AI57" s="822"/>
      <c r="AJ57" s="822"/>
      <c r="AK57" s="79"/>
      <c r="AP57" s="193"/>
    </row>
    <row r="58" spans="2:42" ht="19.5" customHeight="1" thickBot="1" x14ac:dyDescent="0.2">
      <c r="B58" s="61"/>
      <c r="C58" s="858"/>
      <c r="D58" s="859"/>
      <c r="E58" s="859"/>
      <c r="F58" s="859"/>
      <c r="G58" s="859"/>
      <c r="H58" s="859"/>
      <c r="I58" s="859"/>
      <c r="J58" s="859"/>
      <c r="K58" s="860"/>
      <c r="L58" s="81" t="s">
        <v>44</v>
      </c>
      <c r="P58" s="876"/>
      <c r="Q58" s="877"/>
      <c r="R58" s="877"/>
      <c r="S58" s="877"/>
      <c r="T58" s="877"/>
      <c r="U58" s="877"/>
      <c r="V58" s="877"/>
      <c r="W58" s="877"/>
      <c r="X58" s="878"/>
      <c r="Y58" s="81" t="s">
        <v>44</v>
      </c>
      <c r="AB58" s="823"/>
      <c r="AC58" s="824"/>
      <c r="AD58" s="824"/>
      <c r="AE58" s="824"/>
      <c r="AF58" s="824"/>
      <c r="AG58" s="824"/>
      <c r="AH58" s="824"/>
      <c r="AI58" s="824"/>
      <c r="AJ58" s="824"/>
      <c r="AK58" s="81" t="s">
        <v>44</v>
      </c>
      <c r="AP58" s="193"/>
    </row>
    <row r="59" spans="2:42" ht="19.5" customHeight="1" thickTop="1" x14ac:dyDescent="0.15">
      <c r="B59" s="61"/>
      <c r="C59" s="291" t="s">
        <v>85</v>
      </c>
      <c r="D59" s="292" t="s">
        <v>469</v>
      </c>
      <c r="E59" s="293"/>
      <c r="F59" s="293"/>
      <c r="G59" s="293"/>
      <c r="H59" s="293"/>
      <c r="I59" s="198"/>
      <c r="J59" s="198"/>
      <c r="K59" s="198"/>
      <c r="P59" s="56" t="s">
        <v>85</v>
      </c>
      <c r="Q59" s="767" t="s">
        <v>403</v>
      </c>
      <c r="R59" s="767"/>
      <c r="S59" s="767"/>
      <c r="T59" s="767"/>
      <c r="U59" s="767"/>
      <c r="V59" s="767"/>
      <c r="W59" s="767"/>
      <c r="X59" s="767"/>
      <c r="Y59" s="767"/>
      <c r="Z59" s="767"/>
      <c r="AA59" s="767"/>
      <c r="AB59" s="767"/>
      <c r="AC59" s="767"/>
      <c r="AD59" s="767"/>
      <c r="AE59" s="767"/>
      <c r="AF59" s="767"/>
      <c r="AG59" s="767"/>
      <c r="AH59" s="767"/>
      <c r="AI59" s="767"/>
      <c r="AJ59" s="767"/>
      <c r="AK59" s="767"/>
      <c r="AL59" s="767"/>
      <c r="AM59" s="767"/>
      <c r="AN59" s="767"/>
      <c r="AO59" s="767"/>
      <c r="AP59" s="768"/>
    </row>
    <row r="60" spans="2:42" x14ac:dyDescent="0.15">
      <c r="B60" s="61"/>
      <c r="C60" s="83"/>
      <c r="D60" s="83"/>
      <c r="E60" s="83"/>
      <c r="F60" s="83"/>
      <c r="G60" s="83"/>
      <c r="H60" s="83"/>
      <c r="I60" s="83"/>
      <c r="J60" s="83"/>
      <c r="K60" s="83"/>
      <c r="L60" s="83"/>
      <c r="M60" s="83"/>
      <c r="N60" s="83"/>
      <c r="O60" s="83"/>
      <c r="Q60" s="767" t="s">
        <v>86</v>
      </c>
      <c r="R60" s="767"/>
      <c r="S60" s="767"/>
      <c r="T60" s="767"/>
      <c r="U60" s="767"/>
      <c r="V60" s="767"/>
      <c r="W60" s="767"/>
      <c r="X60" s="767"/>
      <c r="Y60" s="767"/>
      <c r="Z60" s="767"/>
      <c r="AA60" s="767"/>
      <c r="AB60" s="767"/>
      <c r="AC60" s="767"/>
      <c r="AD60" s="767"/>
      <c r="AE60" s="767"/>
      <c r="AF60" s="767"/>
      <c r="AG60" s="767"/>
      <c r="AH60" s="767"/>
      <c r="AI60" s="767"/>
      <c r="AJ60" s="767"/>
      <c r="AK60" s="767"/>
      <c r="AL60" s="767"/>
      <c r="AM60" s="767"/>
      <c r="AN60" s="767"/>
      <c r="AO60" s="767"/>
      <c r="AP60" s="768"/>
    </row>
    <row r="61" spans="2:42" ht="6" customHeight="1" x14ac:dyDescent="0.15">
      <c r="B61" s="61"/>
      <c r="C61" s="88"/>
      <c r="H61" s="260"/>
      <c r="I61" s="260"/>
      <c r="J61" s="260"/>
      <c r="K61" s="260"/>
      <c r="L61" s="260"/>
      <c r="M61" s="260"/>
      <c r="N61" s="260"/>
      <c r="O61" s="260"/>
      <c r="P61" s="260"/>
      <c r="Q61" s="260"/>
      <c r="R61" s="260"/>
      <c r="S61" s="260"/>
      <c r="T61" s="260"/>
      <c r="U61" s="260"/>
      <c r="V61" s="260"/>
      <c r="W61" s="260"/>
      <c r="X61" s="260"/>
      <c r="AP61" s="70"/>
    </row>
    <row r="62" spans="2:42" ht="6" customHeight="1" thickBot="1" x14ac:dyDescent="0.2">
      <c r="B62" s="57"/>
      <c r="C62" s="59"/>
      <c r="D62" s="59"/>
      <c r="E62" s="59"/>
      <c r="F62" s="59"/>
      <c r="G62" s="59"/>
      <c r="H62" s="261"/>
      <c r="I62" s="261"/>
      <c r="J62" s="261"/>
      <c r="K62" s="261"/>
      <c r="L62" s="261"/>
      <c r="M62" s="261"/>
      <c r="N62" s="261"/>
      <c r="O62" s="261"/>
      <c r="P62" s="261"/>
      <c r="Q62" s="261"/>
      <c r="R62" s="261"/>
      <c r="S62" s="261"/>
      <c r="T62" s="261"/>
      <c r="U62" s="261"/>
      <c r="V62" s="261"/>
      <c r="W62" s="261"/>
      <c r="X62" s="261"/>
      <c r="Y62" s="59"/>
      <c r="Z62" s="59"/>
      <c r="AA62" s="59"/>
      <c r="AB62" s="59"/>
      <c r="AC62" s="59"/>
      <c r="AD62" s="59"/>
      <c r="AE62" s="59"/>
      <c r="AF62" s="59"/>
      <c r="AG62" s="59"/>
      <c r="AH62" s="59"/>
      <c r="AI62" s="59"/>
      <c r="AJ62" s="59"/>
      <c r="AK62" s="59"/>
      <c r="AL62" s="59"/>
      <c r="AM62" s="59"/>
      <c r="AN62" s="59"/>
      <c r="AO62" s="59"/>
      <c r="AP62" s="60"/>
    </row>
    <row r="63" spans="2:42" ht="6" customHeight="1" x14ac:dyDescent="0.15">
      <c r="B63" s="61"/>
      <c r="C63" s="71"/>
      <c r="D63" s="65"/>
      <c r="E63" s="65"/>
      <c r="F63" s="65"/>
      <c r="G63" s="65"/>
      <c r="H63" s="262"/>
      <c r="I63" s="262"/>
      <c r="J63" s="262"/>
      <c r="K63" s="262"/>
      <c r="L63" s="262"/>
      <c r="M63" s="262"/>
      <c r="N63" s="262"/>
      <c r="O63" s="262"/>
      <c r="P63" s="262"/>
      <c r="Q63" s="262"/>
      <c r="R63" s="262"/>
      <c r="S63" s="262"/>
      <c r="T63" s="262"/>
      <c r="U63" s="262"/>
      <c r="V63" s="262"/>
      <c r="W63" s="262"/>
      <c r="X63" s="262"/>
      <c r="Y63" s="65"/>
      <c r="Z63" s="65"/>
      <c r="AA63" s="65"/>
      <c r="AB63" s="65"/>
      <c r="AC63" s="65"/>
      <c r="AD63" s="65"/>
      <c r="AE63" s="65"/>
      <c r="AF63" s="65"/>
      <c r="AG63" s="65"/>
      <c r="AH63" s="65"/>
      <c r="AI63" s="65"/>
      <c r="AJ63" s="65"/>
      <c r="AK63" s="65"/>
      <c r="AL63" s="65"/>
      <c r="AM63" s="66"/>
      <c r="AP63" s="63"/>
    </row>
    <row r="64" spans="2:42" ht="17.25" customHeight="1" x14ac:dyDescent="0.15">
      <c r="B64" s="61"/>
      <c r="C64" s="72"/>
      <c r="D64" s="765" t="s">
        <v>142</v>
      </c>
      <c r="E64" s="765"/>
      <c r="F64" s="765"/>
      <c r="G64" s="765"/>
      <c r="H64" s="766"/>
      <c r="I64" s="766"/>
      <c r="J64" s="766"/>
      <c r="K64" s="766"/>
      <c r="L64" s="766"/>
      <c r="M64" s="766"/>
      <c r="N64" s="766"/>
      <c r="O64" s="766"/>
      <c r="P64" s="766"/>
      <c r="Q64" s="766"/>
      <c r="R64" s="766"/>
      <c r="S64" s="766"/>
      <c r="T64" s="766"/>
      <c r="U64" s="766"/>
      <c r="V64" s="766"/>
      <c r="W64" s="766"/>
      <c r="X64" s="766"/>
      <c r="Y64" s="765"/>
      <c r="Z64" s="765"/>
      <c r="AA64" s="765"/>
      <c r="AB64" s="765"/>
      <c r="AC64" s="765"/>
      <c r="AD64" s="765"/>
      <c r="AE64" s="765"/>
      <c r="AF64" s="765"/>
      <c r="AG64" s="765"/>
      <c r="AH64" s="765"/>
      <c r="AI64" s="765"/>
      <c r="AJ64" s="765"/>
      <c r="AM64" s="67"/>
      <c r="AP64" s="63"/>
    </row>
    <row r="65" spans="2:42" ht="11.25" customHeight="1" x14ac:dyDescent="0.15">
      <c r="B65" s="61"/>
      <c r="C65" s="72"/>
      <c r="H65" s="260"/>
      <c r="I65" s="260"/>
      <c r="J65" s="260"/>
      <c r="K65" s="260"/>
      <c r="L65" s="260"/>
      <c r="M65" s="260"/>
      <c r="N65" s="260"/>
      <c r="O65" s="260"/>
      <c r="P65" s="260"/>
      <c r="Q65" s="260"/>
      <c r="R65" s="260"/>
      <c r="S65" s="260"/>
      <c r="T65" s="260"/>
      <c r="U65" s="260"/>
      <c r="V65" s="260"/>
      <c r="W65" s="260"/>
      <c r="X65" s="260"/>
      <c r="AB65" s="243" t="s">
        <v>248</v>
      </c>
      <c r="AC65" s="772">
        <f>送付状!X3</f>
        <v>0</v>
      </c>
      <c r="AD65" s="772"/>
      <c r="AE65" s="772"/>
      <c r="AF65" s="56" t="str">
        <f>送付状!AA3</f>
        <v>年</v>
      </c>
      <c r="AG65" s="772">
        <f>送付状!AB3</f>
        <v>0</v>
      </c>
      <c r="AH65" s="772"/>
      <c r="AI65" s="56" t="str">
        <f>送付状!AD3</f>
        <v>月</v>
      </c>
      <c r="AJ65" s="772">
        <f>送付状!AE3</f>
        <v>0</v>
      </c>
      <c r="AK65" s="772"/>
      <c r="AL65" s="56" t="str">
        <f>送付状!AG3</f>
        <v>日</v>
      </c>
      <c r="AM65" s="67"/>
      <c r="AP65" s="63"/>
    </row>
    <row r="66" spans="2:42" ht="11.25" customHeight="1" x14ac:dyDescent="0.15">
      <c r="B66" s="61"/>
      <c r="C66" s="72"/>
      <c r="E66" s="861" t="s">
        <v>54</v>
      </c>
      <c r="F66" s="861"/>
      <c r="G66" s="861"/>
      <c r="H66" s="766"/>
      <c r="I66" s="774" t="str">
        <f>'２－１・加入申請書'!V16</f>
        <v/>
      </c>
      <c r="J66" s="774"/>
      <c r="K66" s="774"/>
      <c r="L66" s="774"/>
      <c r="M66" s="774"/>
      <c r="N66" s="774"/>
      <c r="O66" s="774"/>
      <c r="P66" s="774" t="str">
        <f>IF('２－１・加入申請書'!V17="","",'２－１・加入申請書'!V17)</f>
        <v/>
      </c>
      <c r="Q66" s="769" t="s">
        <v>87</v>
      </c>
      <c r="R66" s="868" t="str">
        <f>'２－１・加入申請書'!X17</f>
        <v/>
      </c>
      <c r="S66" s="769" t="s">
        <v>88</v>
      </c>
      <c r="T66" s="864" t="str">
        <f>IF('２－１・加入申請書'!Z17="","",'２－１・加入申請書'!Z17)</f>
        <v/>
      </c>
      <c r="U66" s="883" t="s">
        <v>170</v>
      </c>
      <c r="V66" s="879" t="str">
        <f>'２－１・加入申請書'!AB17</f>
        <v/>
      </c>
      <c r="W66" s="879"/>
      <c r="X66" s="879"/>
      <c r="Y66" s="880"/>
      <c r="Z66" s="772" t="s">
        <v>171</v>
      </c>
      <c r="AM66" s="67"/>
      <c r="AP66" s="63"/>
    </row>
    <row r="67" spans="2:42" ht="15" customHeight="1" x14ac:dyDescent="0.15">
      <c r="B67" s="61"/>
      <c r="C67" s="72"/>
      <c r="E67" s="862"/>
      <c r="F67" s="862"/>
      <c r="G67" s="862"/>
      <c r="H67" s="863"/>
      <c r="I67" s="775"/>
      <c r="J67" s="775"/>
      <c r="K67" s="775"/>
      <c r="L67" s="775"/>
      <c r="M67" s="775"/>
      <c r="N67" s="775"/>
      <c r="O67" s="775"/>
      <c r="P67" s="775"/>
      <c r="Q67" s="770"/>
      <c r="R67" s="869"/>
      <c r="S67" s="770"/>
      <c r="T67" s="865"/>
      <c r="U67" s="884"/>
      <c r="V67" s="881"/>
      <c r="W67" s="881"/>
      <c r="X67" s="881"/>
      <c r="Y67" s="882"/>
      <c r="Z67" s="773"/>
      <c r="AM67" s="67"/>
      <c r="AP67" s="63"/>
    </row>
    <row r="68" spans="2:42" ht="11.25" customHeight="1" x14ac:dyDescent="0.15">
      <c r="B68" s="61"/>
      <c r="C68" s="72"/>
      <c r="AM68" s="67"/>
      <c r="AP68" s="63"/>
    </row>
    <row r="69" spans="2:42" ht="13.5" customHeight="1" x14ac:dyDescent="0.15">
      <c r="B69" s="61"/>
      <c r="C69" s="72"/>
      <c r="E69" s="771" t="s">
        <v>55</v>
      </c>
      <c r="F69" s="772"/>
      <c r="G69" s="772"/>
      <c r="H69" s="776" t="str">
        <f>'２－１・加入申請書'!I11</f>
        <v/>
      </c>
      <c r="I69" s="776"/>
      <c r="J69" s="776"/>
      <c r="K69" s="776"/>
      <c r="L69" s="776"/>
      <c r="M69" s="776"/>
      <c r="N69" s="776"/>
      <c r="O69" s="776"/>
      <c r="P69" s="776"/>
      <c r="Q69" s="776"/>
      <c r="R69" s="776"/>
      <c r="S69" s="776"/>
      <c r="T69" s="776"/>
      <c r="V69" s="772" t="s">
        <v>56</v>
      </c>
      <c r="W69" s="772"/>
      <c r="X69" s="772"/>
      <c r="Y69" s="776" t="str">
        <f>IF('２－１・加入申請書'!M14="","",'２－１・加入申請書'!M14)</f>
        <v/>
      </c>
      <c r="Z69" s="776"/>
      <c r="AA69" s="776"/>
      <c r="AB69" s="776"/>
      <c r="AC69" s="776"/>
      <c r="AD69" s="776"/>
      <c r="AE69" s="776"/>
      <c r="AF69" s="776"/>
      <c r="AG69" s="776"/>
      <c r="AH69" s="776"/>
      <c r="AI69" s="776"/>
      <c r="AM69" s="67"/>
      <c r="AP69" s="63"/>
    </row>
    <row r="70" spans="2:42" ht="14.25" customHeight="1" x14ac:dyDescent="0.15">
      <c r="B70" s="61"/>
      <c r="C70" s="72"/>
      <c r="E70" s="773"/>
      <c r="F70" s="773"/>
      <c r="G70" s="773"/>
      <c r="H70" s="777"/>
      <c r="I70" s="777"/>
      <c r="J70" s="777"/>
      <c r="K70" s="777"/>
      <c r="L70" s="777"/>
      <c r="M70" s="777"/>
      <c r="N70" s="777"/>
      <c r="O70" s="777"/>
      <c r="P70" s="777"/>
      <c r="Q70" s="777"/>
      <c r="R70" s="777"/>
      <c r="S70" s="777"/>
      <c r="T70" s="777"/>
      <c r="U70" s="85"/>
      <c r="V70" s="773"/>
      <c r="W70" s="773"/>
      <c r="X70" s="773"/>
      <c r="Y70" s="777"/>
      <c r="Z70" s="777"/>
      <c r="AA70" s="777"/>
      <c r="AB70" s="777"/>
      <c r="AC70" s="777"/>
      <c r="AD70" s="777"/>
      <c r="AE70" s="777"/>
      <c r="AF70" s="777"/>
      <c r="AG70" s="777"/>
      <c r="AH70" s="777"/>
      <c r="AI70" s="777"/>
      <c r="AJ70" s="85"/>
      <c r="AK70" s="85"/>
      <c r="AL70" s="85"/>
      <c r="AM70" s="67"/>
      <c r="AP70" s="63"/>
    </row>
    <row r="71" spans="2:42" ht="22.5" customHeight="1" thickBot="1" x14ac:dyDescent="0.2">
      <c r="B71" s="61"/>
      <c r="C71" s="86"/>
      <c r="D71" s="68"/>
      <c r="E71" s="778" t="s">
        <v>9</v>
      </c>
      <c r="F71" s="778"/>
      <c r="G71" s="778"/>
      <c r="H71" s="779">
        <f>'２－１・加入申請書'!$F$18</f>
        <v>0</v>
      </c>
      <c r="I71" s="779"/>
      <c r="J71" s="779"/>
      <c r="K71" s="779"/>
      <c r="L71" s="779"/>
      <c r="M71" s="779"/>
      <c r="N71" s="779"/>
      <c r="O71" s="779"/>
      <c r="P71" s="779"/>
      <c r="Q71" s="779"/>
      <c r="R71" s="779"/>
      <c r="S71" s="68"/>
      <c r="T71" s="68"/>
      <c r="U71" s="68"/>
      <c r="V71" s="778" t="s">
        <v>89</v>
      </c>
      <c r="W71" s="778"/>
      <c r="X71" s="778"/>
      <c r="Y71" s="779">
        <f>'２－１・加入申請書'!V18</f>
        <v>0</v>
      </c>
      <c r="Z71" s="778"/>
      <c r="AA71" s="778"/>
      <c r="AB71" s="778"/>
      <c r="AC71" s="778"/>
      <c r="AD71" s="778"/>
      <c r="AE71" s="778"/>
      <c r="AF71" s="778"/>
      <c r="AG71" s="778"/>
      <c r="AH71" s="778"/>
      <c r="AI71" s="778"/>
      <c r="AJ71" s="68"/>
      <c r="AK71" s="68"/>
      <c r="AL71" s="68"/>
      <c r="AM71" s="87"/>
      <c r="AP71" s="63"/>
    </row>
    <row r="72" spans="2:42" x14ac:dyDescent="0.15">
      <c r="B72" s="84"/>
      <c r="C72" s="763"/>
      <c r="D72" s="763"/>
      <c r="E72" s="763"/>
      <c r="F72" s="763"/>
      <c r="G72" s="763"/>
      <c r="H72" s="763"/>
      <c r="I72" s="763"/>
      <c r="J72" s="763"/>
      <c r="K72" s="763"/>
      <c r="L72" s="763"/>
      <c r="M72" s="763"/>
      <c r="N72" s="763"/>
      <c r="O72" s="763"/>
      <c r="P72" s="763"/>
      <c r="Q72" s="763"/>
      <c r="R72" s="763"/>
      <c r="S72" s="763"/>
      <c r="T72" s="763"/>
      <c r="U72" s="763"/>
      <c r="V72" s="763"/>
      <c r="W72" s="763"/>
      <c r="X72" s="763"/>
      <c r="Y72" s="763"/>
      <c r="Z72" s="763"/>
      <c r="AA72" s="763"/>
      <c r="AB72" s="763"/>
      <c r="AC72" s="763"/>
      <c r="AD72" s="763"/>
      <c r="AE72" s="763"/>
      <c r="AF72" s="763"/>
      <c r="AG72" s="763"/>
      <c r="AH72" s="763"/>
      <c r="AI72" s="763"/>
      <c r="AJ72" s="763"/>
      <c r="AK72" s="763"/>
      <c r="AL72" s="763"/>
      <c r="AM72" s="763"/>
      <c r="AN72" s="763"/>
      <c r="AO72" s="763"/>
      <c r="AP72" s="764"/>
    </row>
    <row r="73" spans="2:42" ht="13.5" x14ac:dyDescent="0.15">
      <c r="B73" s="56" t="s">
        <v>515</v>
      </c>
      <c r="C73" s="88"/>
    </row>
    <row r="74" spans="2:42" ht="13.5" x14ac:dyDescent="0.15">
      <c r="B74" s="56" t="s">
        <v>516</v>
      </c>
      <c r="C74" s="88"/>
    </row>
  </sheetData>
  <mergeCells count="75">
    <mergeCell ref="C72:AP72"/>
    <mergeCell ref="AF44:AL46"/>
    <mergeCell ref="E71:G71"/>
    <mergeCell ref="H71:R71"/>
    <mergeCell ref="V71:X71"/>
    <mergeCell ref="Y71:AI71"/>
    <mergeCell ref="U66:U67"/>
    <mergeCell ref="V66:Y67"/>
    <mergeCell ref="Z66:Z67"/>
    <mergeCell ref="C51:AC51"/>
    <mergeCell ref="AC55:AK55"/>
    <mergeCell ref="C56:K58"/>
    <mergeCell ref="P56:X58"/>
    <mergeCell ref="AB56:AJ58"/>
    <mergeCell ref="Q59:AP59"/>
    <mergeCell ref="E69:G70"/>
    <mergeCell ref="H69:T70"/>
    <mergeCell ref="V69:X70"/>
    <mergeCell ref="Y69:AI70"/>
    <mergeCell ref="Q60:AP60"/>
    <mergeCell ref="D64:AJ64"/>
    <mergeCell ref="AC65:AE65"/>
    <mergeCell ref="AG65:AH65"/>
    <mergeCell ref="AJ65:AK65"/>
    <mergeCell ref="E66:H67"/>
    <mergeCell ref="I66:O67"/>
    <mergeCell ref="P66:P67"/>
    <mergeCell ref="Q66:Q67"/>
    <mergeCell ref="R66:R67"/>
    <mergeCell ref="S66:S67"/>
    <mergeCell ref="T66:T67"/>
    <mergeCell ref="C48:K49"/>
    <mergeCell ref="C50:AC50"/>
    <mergeCell ref="K31:M32"/>
    <mergeCell ref="T31:V32"/>
    <mergeCell ref="P32:Q32"/>
    <mergeCell ref="D33:E36"/>
    <mergeCell ref="F33:J34"/>
    <mergeCell ref="K33:M34"/>
    <mergeCell ref="T33:V34"/>
    <mergeCell ref="P34:Q34"/>
    <mergeCell ref="F35:J36"/>
    <mergeCell ref="K35:M36"/>
    <mergeCell ref="T35:V36"/>
    <mergeCell ref="P36:Q36"/>
    <mergeCell ref="C42:K43"/>
    <mergeCell ref="U21:X22"/>
    <mergeCell ref="C23:K25"/>
    <mergeCell ref="U23:X24"/>
    <mergeCell ref="AE23:AL25"/>
    <mergeCell ref="D29:E32"/>
    <mergeCell ref="F29:J30"/>
    <mergeCell ref="K29:M30"/>
    <mergeCell ref="T29:V30"/>
    <mergeCell ref="P30:Q30"/>
    <mergeCell ref="F31:J32"/>
    <mergeCell ref="U13:X13"/>
    <mergeCell ref="U14:X14"/>
    <mergeCell ref="U15:X15"/>
    <mergeCell ref="U16:X16"/>
    <mergeCell ref="P17:T17"/>
    <mergeCell ref="U17:X17"/>
    <mergeCell ref="U9:X9"/>
    <mergeCell ref="C10:K12"/>
    <mergeCell ref="U10:X10"/>
    <mergeCell ref="AF10:AL12"/>
    <mergeCell ref="U11:X11"/>
    <mergeCell ref="U12:X12"/>
    <mergeCell ref="A1:AR1"/>
    <mergeCell ref="A4:AQ4"/>
    <mergeCell ref="V6:AB6"/>
    <mergeCell ref="V7:AB7"/>
    <mergeCell ref="P8:T8"/>
    <mergeCell ref="U8:X8"/>
    <mergeCell ref="B3:AQ3"/>
  </mergeCells>
  <phoneticPr fontId="2"/>
  <conditionalFormatting sqref="C10:K12">
    <cfRule type="expression" dxfId="6" priority="7" stopIfTrue="1">
      <formula>$C$10=""</formula>
    </cfRule>
  </conditionalFormatting>
  <conditionalFormatting sqref="C42:K43">
    <cfRule type="expression" dxfId="5" priority="2" stopIfTrue="1">
      <formula>$C$42=""</formula>
    </cfRule>
  </conditionalFormatting>
  <conditionalFormatting sqref="C48:K49">
    <cfRule type="expression" dxfId="4" priority="1" stopIfTrue="1">
      <formula>+$C$48=""</formula>
    </cfRule>
  </conditionalFormatting>
  <conditionalFormatting sqref="K29:M30">
    <cfRule type="expression" dxfId="3" priority="6" stopIfTrue="1">
      <formula>$K$29=""</formula>
    </cfRule>
  </conditionalFormatting>
  <conditionalFormatting sqref="K31:M32">
    <cfRule type="expression" dxfId="2" priority="5" stopIfTrue="1">
      <formula>+$K$31=""</formula>
    </cfRule>
  </conditionalFormatting>
  <conditionalFormatting sqref="K33:M34">
    <cfRule type="expression" dxfId="1" priority="4" stopIfTrue="1">
      <formula>$K$33=""</formula>
    </cfRule>
  </conditionalFormatting>
  <conditionalFormatting sqref="K35:M36">
    <cfRule type="expression" dxfId="0" priority="3" stopIfTrue="1">
      <formula>+$K$35=""</formula>
    </cfRule>
  </conditionalFormatting>
  <dataValidations count="1">
    <dataValidation imeMode="hiragana" allowBlank="1" showInputMessage="1" showErrorMessage="1" sqref="I66" xr:uid="{00000000-0002-0000-0800-000000000000}"/>
  </dataValidations>
  <printOptions horizontalCentered="1"/>
  <pageMargins left="0.39370078740157483" right="0.39370078740157483" top="0.82677165354330717" bottom="0.31496062992125984" header="0.47244094488188981" footer="0.19685039370078741"/>
  <pageSetup paperSize="9" scale="81" orientation="portrait" r:id="rId1"/>
  <headerFooter alignWithMargins="0">
    <oddHeader>&amp;L&amp;18&amp;E提出書類３&amp;R&amp;"ＭＳ Ｐゴシック,太字"&amp;14証券</oddHeader>
  </headerFooter>
  <ignoredErrors>
    <ignoredError sqref="C2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加入申請から加入承認までの流れ</vt:lpstr>
      <vt:lpstr>新着情報配信サービスご案内</vt:lpstr>
      <vt:lpstr>送付状</vt:lpstr>
      <vt:lpstr>２－１・加入申請書</vt:lpstr>
      <vt:lpstr>２－２・加入申請書</vt:lpstr>
      <vt:lpstr>３・会費計算書</vt:lpstr>
      <vt:lpstr>３・会費計算書 (リース)</vt:lpstr>
      <vt:lpstr>３・会費計算書 (一社一財ＮＰＯ等)</vt:lpstr>
      <vt:lpstr>３・会費計算書 (証券会社)</vt:lpstr>
      <vt:lpstr>財産に関する調書</vt:lpstr>
      <vt:lpstr>資料-付録表紙</vt:lpstr>
      <vt:lpstr>資料① 加入申請書記載例</vt:lpstr>
      <vt:lpstr>資料② 貸金業者の業態区分の定義</vt:lpstr>
      <vt:lpstr>'２－１・加入申請書'!Print_Area</vt:lpstr>
      <vt:lpstr>'２－２・加入申請書'!Print_Area</vt:lpstr>
      <vt:lpstr>'３・会費計算書'!Print_Area</vt:lpstr>
      <vt:lpstr>'３・会費計算書 (リース)'!Print_Area</vt:lpstr>
      <vt:lpstr>'３・会費計算書 (一社一財ＮＰＯ等)'!Print_Area</vt:lpstr>
      <vt:lpstr>'３・会費計算書 (証券会社)'!Print_Area</vt:lpstr>
      <vt:lpstr>加入申請から加入承認までの流れ!Print_Area</vt:lpstr>
      <vt:lpstr>財産に関する調書!Print_Area</vt:lpstr>
      <vt:lpstr>'資料① 加入申請書記載例'!Print_Area</vt:lpstr>
      <vt:lpstr>'資料② 貸金業者の業態区分の定義'!Print_Area</vt:lpstr>
      <vt:lpstr>'資料-付録表紙'!Print_Area</vt:lpstr>
      <vt:lpstr>新着情報配信サービスご案内!Print_Area</vt:lpstr>
      <vt:lpstr>送付状!Print_Area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2021-09-29T02:21:06Z</dcterms:created>
  <dcterms:modified xsi:type="dcterms:W3CDTF">2025-03-27T08:12:49Z</dcterms:modified>
</cp:coreProperties>
</file>